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7500" tabRatio="637" firstSheet="1" activeTab="8"/>
  </bookViews>
  <sheets>
    <sheet name="16年2月" sheetId="1" r:id="rId1"/>
    <sheet name="16年3月" sheetId="2" r:id="rId2"/>
    <sheet name="16年4月" sheetId="3" r:id="rId3"/>
    <sheet name="16年5月" sheetId="4" r:id="rId4"/>
    <sheet name="16年6月" sheetId="5" r:id="rId5"/>
    <sheet name="16年7月" sheetId="6" r:id="rId6"/>
    <sheet name="16年8月" sheetId="7" r:id="rId7"/>
    <sheet name="16年９月" sheetId="8" r:id="rId8"/>
    <sheet name="16年10月" sheetId="9" r:id="rId9"/>
  </sheets>
  <definedNames>
    <definedName name="_xlnm.Print_Area" localSheetId="8">'16年10月'!$A$1:$U$68</definedName>
    <definedName name="_xlnm.Print_Area" localSheetId="0">'16年2月'!$A$1:$U$60</definedName>
    <definedName name="_xlnm.Print_Area" localSheetId="1">'16年3月'!$A$1:$U$66</definedName>
    <definedName name="_xlnm.Print_Area" localSheetId="2">'16年4月'!$A$1:$U$66</definedName>
    <definedName name="_xlnm.Print_Area" localSheetId="3">'16年5月'!$A$1:$U$66</definedName>
    <definedName name="_xlnm.Print_Area" localSheetId="4">'16年6月'!$A$1:$U$66</definedName>
    <definedName name="_xlnm.Print_Area" localSheetId="5">'16年7月'!$A$1:$U$66</definedName>
    <definedName name="_xlnm.Print_Area" localSheetId="6">'16年8月'!$A$1:$U$66</definedName>
    <definedName name="_xlnm.Print_Area" localSheetId="7">'16年９月'!$A$1:$U$66</definedName>
  </definedNames>
  <calcPr fullCalcOnLoad="1"/>
</workbook>
</file>

<file path=xl/sharedStrings.xml><?xml version="1.0" encoding="utf-8"?>
<sst xmlns="http://schemas.openxmlformats.org/spreadsheetml/2006/main" count="1044" uniqueCount="447">
  <si>
    <t>2月分</t>
  </si>
  <si>
    <t>A: Active
M: Moderate
Q: Quiet</t>
  </si>
  <si>
    <t>1: 快晴
2: 時々曇り
3: 終始曇り</t>
  </si>
  <si>
    <t>Ｍ：三津山
Ｏ：仰木</t>
  </si>
  <si>
    <t>　　上（下）：観測開始（終了）時刻 (HH:MM) （UT)　</t>
  </si>
  <si>
    <t>日</t>
  </si>
  <si>
    <t>EAI-1</t>
  </si>
  <si>
    <t>EAI-2</t>
  </si>
  <si>
    <t>PAI-1</t>
  </si>
  <si>
    <t>PAI-2</t>
  </si>
  <si>
    <t>CDC</t>
  </si>
  <si>
    <t>CDC2</t>
  </si>
  <si>
    <t>ASI</t>
  </si>
  <si>
    <t>OH</t>
  </si>
  <si>
    <t>SPM</t>
  </si>
  <si>
    <t>ATV2
(EMCCD)</t>
  </si>
  <si>
    <t>ATV
(DVD)</t>
  </si>
  <si>
    <t>Watec
(DVD)</t>
  </si>
  <si>
    <r>
      <t>Watec
(</t>
    </r>
    <r>
      <rPr>
        <sz val="11"/>
        <rFont val="ＭＳ Ｐゴシック"/>
        <family val="3"/>
      </rPr>
      <t>TimeLapse</t>
    </r>
    <r>
      <rPr>
        <sz val="11"/>
        <rFont val="ＭＳ Ｐゴシック"/>
        <family val="3"/>
      </rPr>
      <t>)</t>
    </r>
  </si>
  <si>
    <r>
      <t>DVD</t>
    </r>
    <r>
      <rPr>
        <vertAlign val="superscript"/>
        <sz val="11"/>
        <rFont val="ＭＳ Ｐゴシック"/>
        <family val="3"/>
      </rPr>
      <t>*1</t>
    </r>
  </si>
  <si>
    <t>ビデオキャプチャ</t>
  </si>
  <si>
    <t>Lidar</t>
  </si>
  <si>
    <t>活動度</t>
  </si>
  <si>
    <t>天候</t>
  </si>
  <si>
    <t>担当</t>
  </si>
  <si>
    <t>コメント</t>
  </si>
  <si>
    <t>M</t>
  </si>
  <si>
    <t>OK</t>
  </si>
  <si>
    <t>総観測数</t>
  </si>
  <si>
    <t>3月分</t>
  </si>
  <si>
    <r>
      <t>O</t>
    </r>
    <r>
      <rPr>
        <sz val="11"/>
        <rFont val="ＭＳ Ｐゴシック"/>
        <family val="3"/>
      </rPr>
      <t>K</t>
    </r>
  </si>
  <si>
    <t>4月分</t>
  </si>
  <si>
    <t>×</t>
  </si>
  <si>
    <t>5月分</t>
  </si>
  <si>
    <t>6月分</t>
  </si>
  <si>
    <t>U：梅津
M：源</t>
  </si>
  <si>
    <t>Ircam</t>
  </si>
  <si>
    <t>A</t>
  </si>
  <si>
    <t>Ｍ</t>
  </si>
  <si>
    <t>【CDC2】月を通じてシステム不具合のため観測せず
【Lidar】月を通じてPC故障のため観測せず</t>
  </si>
  <si>
    <t>Q</t>
  </si>
  <si>
    <t>U</t>
  </si>
  <si>
    <t>天候不良のため観測無し</t>
  </si>
  <si>
    <t>M</t>
  </si>
  <si>
    <t>ブリザード（外出注意令）</t>
  </si>
  <si>
    <t>U</t>
  </si>
  <si>
    <t>【ATV】動画PC開始</t>
  </si>
  <si>
    <t>Ｍ</t>
  </si>
  <si>
    <t>ATV,SPMはスケジュールに観測の指定なし</t>
  </si>
  <si>
    <t>天候不良のため観測無し</t>
  </si>
  <si>
    <t>ATV2開始遅れ。(約30分)</t>
  </si>
  <si>
    <t>天候不良のため観測無し　外灯点灯</t>
  </si>
  <si>
    <t>A?</t>
  </si>
  <si>
    <t>天候不良のため、01LTに開始。そのあとも曇り</t>
  </si>
  <si>
    <t>Q</t>
  </si>
  <si>
    <t>薄曇り</t>
  </si>
  <si>
    <t>ブリザード（外出禁止令）</t>
  </si>
  <si>
    <t>JARE-57 (2016年）オーロラ光学観測月別サマリ-</t>
  </si>
  <si>
    <t>U</t>
  </si>
  <si>
    <t>U</t>
  </si>
  <si>
    <t>天候不良のためDVDダビングせず</t>
  </si>
  <si>
    <t>M</t>
  </si>
  <si>
    <t>活動度が低かったためDVDダビングせず</t>
  </si>
  <si>
    <t>Q</t>
  </si>
  <si>
    <t>ATVのDVDレコーダへの録画は途中から。PC動画はうまくいっていない。</t>
  </si>
  <si>
    <t>ATV動画記録復旧</t>
  </si>
  <si>
    <t>A</t>
  </si>
  <si>
    <t>地吹雪のため観測無し　外灯点灯</t>
  </si>
  <si>
    <t>活動活発</t>
  </si>
  <si>
    <t>ATV動画記録失敗</t>
  </si>
  <si>
    <t>天候不良のため観測無し</t>
  </si>
  <si>
    <t>天候不良のため観測無し</t>
  </si>
  <si>
    <t>天候不良のためDVDダビング0015-0230のみ。WATEC記録なし。</t>
  </si>
  <si>
    <t>U：梅津
M：源</t>
  </si>
  <si>
    <t>SPMは観測時間帯、天候不良のため観測なし</t>
  </si>
  <si>
    <t>曇りのため観測停止</t>
  </si>
  <si>
    <t>雪のため観測停止</t>
  </si>
  <si>
    <t>16, 17</t>
  </si>
  <si>
    <t>22UT以降は晴れ
ビデオキャプチャ記録失敗。</t>
  </si>
  <si>
    <t>A</t>
  </si>
  <si>
    <t>M</t>
  </si>
  <si>
    <t>18,19,20</t>
  </si>
  <si>
    <t>21,22,23</t>
  </si>
  <si>
    <t>27,28,29,</t>
  </si>
  <si>
    <t>23,24,25,</t>
  </si>
  <si>
    <t>26,27</t>
  </si>
  <si>
    <t>曇りのため観測停止</t>
  </si>
  <si>
    <t>夜のはじめ頃、曇りのため PAI,EAI,CDC開始遅れ。ATV2、PCトラブルのため開始遅れ。</t>
  </si>
  <si>
    <t>A？</t>
  </si>
  <si>
    <t>ふぶきのため観測なし。CDCは画像が残っているが、外灯が写っている。</t>
  </si>
  <si>
    <t>20時UTごろから曇り、のち吹雪。オーロラはなし。ATV1のDVDコピーは一枚だけ。</t>
  </si>
  <si>
    <t>ATV時刻情報データ欠落（video time inｓerterの異常）
ATVのDVDレコーダ異常のためDVD記録なし</t>
  </si>
  <si>
    <t>M</t>
  </si>
  <si>
    <t xml:space="preserve">曇りのため観測中断 PAI,EAI,CDC:20:09-20:57, SPM: 20:10-21:10, ATV1: 20:08-20:59
</t>
  </si>
  <si>
    <t>16：43雪のため PAI,EAI,CDC観測停止</t>
  </si>
  <si>
    <t xml:space="preserve"> 12:26</t>
  </si>
  <si>
    <t xml:space="preserve"> 6:14</t>
  </si>
  <si>
    <t xml:space="preserve"> 12:23</t>
  </si>
  <si>
    <t xml:space="preserve"> 6:17</t>
  </si>
  <si>
    <t xml:space="preserve"> 6:19</t>
  </si>
  <si>
    <t xml:space="preserve"> 6:22</t>
  </si>
  <si>
    <t xml:space="preserve"> 12:11</t>
  </si>
  <si>
    <t xml:space="preserve"> 6:30</t>
  </si>
  <si>
    <t xml:space="preserve"> 5:37</t>
  </si>
  <si>
    <t xml:space="preserve"> 18:50</t>
  </si>
  <si>
    <t xml:space="preserve"> 5:04</t>
  </si>
  <si>
    <t xml:space="preserve"> 13:28</t>
  </si>
  <si>
    <t xml:space="preserve"> 5:10</t>
  </si>
  <si>
    <t xml:space="preserve"> 13:25</t>
  </si>
  <si>
    <t xml:space="preserve"> 5:14</t>
  </si>
  <si>
    <t xml:space="preserve"> 13:21</t>
  </si>
  <si>
    <t xml:space="preserve"> 5:17</t>
  </si>
  <si>
    <t xml:space="preserve"> 13:18</t>
  </si>
  <si>
    <t xml:space="preserve"> 5:20</t>
  </si>
  <si>
    <t xml:space="preserve"> 14:45</t>
  </si>
  <si>
    <t xml:space="preserve"> 20:18</t>
  </si>
  <si>
    <t xml:space="preserve"> 14:55</t>
  </si>
  <si>
    <t xml:space="preserve"> 5:27</t>
  </si>
  <si>
    <t xml:space="preserve"> 13:04</t>
  </si>
  <si>
    <t xml:space="preserve"> 5:34</t>
  </si>
  <si>
    <t xml:space="preserve"> 14:22</t>
  </si>
  <si>
    <t xml:space="preserve"> 19:12</t>
  </si>
  <si>
    <t xml:space="preserve"> 15:04</t>
  </si>
  <si>
    <t xml:space="preserve"> 16:03</t>
  </si>
  <si>
    <t xml:space="preserve"> 15:00</t>
  </si>
  <si>
    <t xml:space="preserve"> 3:47</t>
  </si>
  <si>
    <t xml:space="preserve"> 14:32</t>
  </si>
  <si>
    <t xml:space="preserve"> 4:12</t>
  </si>
  <si>
    <t xml:space="preserve"> 14:28</t>
  </si>
  <si>
    <t xml:space="preserve"> 4:15</t>
  </si>
  <si>
    <t xml:space="preserve"> 14:24</t>
  </si>
  <si>
    <t xml:space="preserve"> 4:19</t>
  </si>
  <si>
    <t xml:space="preserve"> 14:05</t>
  </si>
  <si>
    <t xml:space="preserve"> 14:40</t>
  </si>
  <si>
    <t xml:space="preserve"> 13:58</t>
  </si>
  <si>
    <t xml:space="preserve"> 4:43</t>
  </si>
  <si>
    <t xml:space="preserve"> 13:54</t>
  </si>
  <si>
    <t xml:space="preserve"> 4:46</t>
  </si>
  <si>
    <t xml:space="preserve"> 13:50</t>
  </si>
  <si>
    <t xml:space="preserve"> 4:50</t>
  </si>
  <si>
    <t xml:space="preserve"> 13:46</t>
  </si>
  <si>
    <t xml:space="preserve"> 4:53</t>
  </si>
  <si>
    <t>U</t>
  </si>
  <si>
    <t>天候不良(雪）のため観測無し</t>
  </si>
  <si>
    <t>雪のため観測停止、0時外灯点灯</t>
  </si>
  <si>
    <t>薄曇り､20:17からATV、SPM以外撮影再開（CDC,EAII,PAI,PC動画）</t>
  </si>
  <si>
    <t>M</t>
  </si>
  <si>
    <t>雪のため観測停止、外灯点灯</t>
  </si>
  <si>
    <t>曇りのため観測停止、外灯点灯</t>
  </si>
  <si>
    <t>Q</t>
  </si>
  <si>
    <t xml:space="preserve"> 13:30</t>
  </si>
  <si>
    <t xml:space="preserve"> 16:37</t>
  </si>
  <si>
    <t>SPM：16：55（UT)再開、ATV２：16：45（UT)再開、Lidar:16：37（UT)起動、CDC、EAI.PAI：16：40（UT)再開</t>
  </si>
  <si>
    <t>M</t>
  </si>
  <si>
    <t>34,35</t>
  </si>
  <si>
    <t>M</t>
  </si>
  <si>
    <t>ATV2、hrsで入力すべきところ、秒で入力したため、自動で止まらず1630頃（UT)手動で停止。</t>
  </si>
  <si>
    <t>曇りのため17:14（UT)停止。20:29Lidar停止</t>
  </si>
  <si>
    <t>Lidar：引継ぎ</t>
  </si>
  <si>
    <t>雪のため観測停止、外灯点灯、16:45(UT)Lidar起動、16:51(UT)AEI.PAI,CDC、1701SPM、17:01ATV2観測再開</t>
  </si>
  <si>
    <t>36,37</t>
  </si>
  <si>
    <t>雪のため観測停止、外灯点灯、18:45(UT)Lidar起動、18:51(UT)AEI.PAI,CDC、18:55SPM、19:00ATV2観測再開(DVD設定ミスのため18:55～のみ）</t>
  </si>
  <si>
    <t>39、40、41、42</t>
  </si>
  <si>
    <t>M</t>
  </si>
  <si>
    <t>M</t>
  </si>
  <si>
    <t xml:space="preserve"> 11:50</t>
  </si>
  <si>
    <t xml:space="preserve"> 11:49</t>
  </si>
  <si>
    <t xml:space="preserve"> 6:56</t>
  </si>
  <si>
    <t xml:space="preserve"> 6:57</t>
  </si>
  <si>
    <t xml:space="preserve"> 6:58</t>
  </si>
  <si>
    <t xml:space="preserve"> 11:51</t>
  </si>
  <si>
    <t xml:space="preserve"> 11:52</t>
  </si>
  <si>
    <t xml:space="preserve"> 11:57</t>
  </si>
  <si>
    <t xml:space="preserve"> 6:53</t>
  </si>
  <si>
    <t>雪のため観測停止、外灯点灯
EAI-2設定修正</t>
  </si>
  <si>
    <t>JARE-57 (2016年）オーロラ光学観測月別サマリ-</t>
  </si>
  <si>
    <t>7月分</t>
  </si>
  <si>
    <t xml:space="preserve"> 6:49</t>
  </si>
  <si>
    <t xml:space="preserve"> 6:38</t>
  </si>
  <si>
    <t xml:space="preserve"> 12:17</t>
  </si>
  <si>
    <t xml:space="preserve"> 6:36</t>
  </si>
  <si>
    <t xml:space="preserve"> 6:21</t>
  </si>
  <si>
    <t xml:space="preserve"> 12:35</t>
  </si>
  <si>
    <t xml:space="preserve"> 12:38</t>
  </si>
  <si>
    <t xml:space="preserve"> 6:16</t>
  </si>
  <si>
    <t xml:space="preserve"> 12:41</t>
  </si>
  <si>
    <t xml:space="preserve"> 6:13</t>
  </si>
  <si>
    <t xml:space="preserve"> 6:10</t>
  </si>
  <si>
    <t xml:space="preserve"> 12:47</t>
  </si>
  <si>
    <t xml:space="preserve"> 6:07</t>
  </si>
  <si>
    <t xml:space="preserve"> 12:50</t>
  </si>
  <si>
    <t xml:space="preserve"> 6:04</t>
  </si>
  <si>
    <t xml:space="preserve"> 6:01</t>
  </si>
  <si>
    <t xml:space="preserve"> 12:56</t>
  </si>
  <si>
    <t xml:space="preserve"> 5:58</t>
  </si>
  <si>
    <t xml:space="preserve"> 12:59</t>
  </si>
  <si>
    <t xml:space="preserve"> 5:55</t>
  </si>
  <si>
    <t xml:space="preserve"> 13:02</t>
  </si>
  <si>
    <t xml:space="preserve"> 5:52</t>
  </si>
  <si>
    <t xml:space="preserve"> 13:05</t>
  </si>
  <si>
    <t xml:space="preserve"> 5:49</t>
  </si>
  <si>
    <t xml:space="preserve"> 13:08</t>
  </si>
  <si>
    <t xml:space="preserve"> 5:46</t>
  </si>
  <si>
    <t xml:space="preserve"> 13:11</t>
  </si>
  <si>
    <t xml:space="preserve"> 5:42</t>
  </si>
  <si>
    <t xml:space="preserve"> 13:15</t>
  </si>
  <si>
    <t xml:space="preserve"> 5:39</t>
  </si>
  <si>
    <t xml:space="preserve"> 5:36</t>
  </si>
  <si>
    <t xml:space="preserve"> 14:01</t>
  </si>
  <si>
    <t xml:space="preserve"> 4:49</t>
  </si>
  <si>
    <t xml:space="preserve"> 14:04</t>
  </si>
  <si>
    <t xml:space="preserve"> 14:08</t>
  </si>
  <si>
    <t xml:space="preserve"> 4:42</t>
  </si>
  <si>
    <t xml:space="preserve"> 4:38</t>
  </si>
  <si>
    <t xml:space="preserve"> 14:15</t>
  </si>
  <si>
    <t xml:space="preserve"> 4:34</t>
  </si>
  <si>
    <t xml:space="preserve"> 14:18</t>
  </si>
  <si>
    <t xml:space="preserve"> 4:30</t>
  </si>
  <si>
    <t xml:space="preserve"> 14:21</t>
  </si>
  <si>
    <t xml:space="preserve"> 4:27</t>
  </si>
  <si>
    <t xml:space="preserve"> 14:25</t>
  </si>
  <si>
    <t xml:space="preserve"> 4:23</t>
  </si>
  <si>
    <t xml:space="preserve"> 14:35</t>
  </si>
  <si>
    <t xml:space="preserve"> 4:11</t>
  </si>
  <si>
    <t xml:space="preserve"> 14:38</t>
  </si>
  <si>
    <t xml:space="preserve"> 4:07</t>
  </si>
  <si>
    <t xml:space="preserve"> 14:42</t>
  </si>
  <si>
    <t xml:space="preserve"> 4:03</t>
  </si>
  <si>
    <t xml:space="preserve"> 3:59</t>
  </si>
  <si>
    <t>8月分</t>
  </si>
  <si>
    <t>外出注意令、外灯点灯</t>
  </si>
  <si>
    <t>９月分</t>
  </si>
  <si>
    <t xml:space="preserve"> 3:26</t>
  </si>
  <si>
    <t xml:space="preserve"> 16:15</t>
  </si>
  <si>
    <t xml:space="preserve"> 2:13</t>
  </si>
  <si>
    <t xml:space="preserve"> 16:22</t>
  </si>
  <si>
    <t xml:space="preserve"> 2:04</t>
  </si>
  <si>
    <t xml:space="preserve"> 16:26</t>
  </si>
  <si>
    <t xml:space="preserve"> 1:59</t>
  </si>
  <si>
    <t xml:space="preserve"> 16:30</t>
  </si>
  <si>
    <t xml:space="preserve"> 1:55</t>
  </si>
  <si>
    <t xml:space="preserve"> 16:34</t>
  </si>
  <si>
    <t xml:space="preserve"> 1:50</t>
  </si>
  <si>
    <t xml:space="preserve"> 16:38</t>
  </si>
  <si>
    <t xml:space="preserve"> 1:45</t>
  </si>
  <si>
    <t xml:space="preserve"> 16:42</t>
  </si>
  <si>
    <t xml:space="preserve"> 1:41</t>
  </si>
  <si>
    <t xml:space="preserve"> 16:46</t>
  </si>
  <si>
    <t xml:space="preserve"> 16:50</t>
  </si>
  <si>
    <t xml:space="preserve"> 16:59</t>
  </si>
  <si>
    <t xml:space="preserve"> 1:22</t>
  </si>
  <si>
    <t xml:space="preserve"> 17:25</t>
  </si>
  <si>
    <t xml:space="preserve"> 0:52</t>
  </si>
  <si>
    <t xml:space="preserve"> 17:30</t>
  </si>
  <si>
    <t xml:space="preserve"> 0:46</t>
  </si>
  <si>
    <t xml:space="preserve"> 17:39</t>
  </si>
  <si>
    <t xml:space="preserve"> 0:36</t>
  </si>
  <si>
    <t xml:space="preserve"> 17:59</t>
  </si>
  <si>
    <t xml:space="preserve"> 0:14</t>
  </si>
  <si>
    <t xml:space="preserve"> 18:05</t>
  </si>
  <si>
    <t xml:space="preserve"> 0:08</t>
  </si>
  <si>
    <t xml:space="preserve"> 18:10</t>
  </si>
  <si>
    <t xml:space="preserve"> 0:03</t>
  </si>
  <si>
    <t xml:space="preserve"> 18:33</t>
  </si>
  <si>
    <t xml:space="preserve"> 23:38</t>
  </si>
  <si>
    <t xml:space="preserve"> 18:39</t>
  </si>
  <si>
    <t xml:space="preserve"> 23:31</t>
  </si>
  <si>
    <t xml:space="preserve"> 18:46</t>
  </si>
  <si>
    <t xml:space="preserve"> 23:25</t>
  </si>
  <si>
    <t xml:space="preserve"> 18:53</t>
  </si>
  <si>
    <t xml:space="preserve"> 23:18</t>
  </si>
  <si>
    <t xml:space="preserve"> 19:00</t>
  </si>
  <si>
    <t xml:space="preserve"> 23:10</t>
  </si>
  <si>
    <t xml:space="preserve"> 19:32</t>
  </si>
  <si>
    <t xml:space="preserve"> 22:37</t>
  </si>
  <si>
    <t xml:space="preserve"> 20:06</t>
  </si>
  <si>
    <t xml:space="preserve"> 22:03</t>
  </si>
  <si>
    <t xml:space="preserve"> 20:22</t>
  </si>
  <si>
    <t xml:space="preserve"> 21:47</t>
  </si>
  <si>
    <t>11/1</t>
  </si>
  <si>
    <t>10・11月分</t>
  </si>
  <si>
    <t>雪のため観測停止、外灯点灯
(気象担当から、01UTごろ晴れ間が出てオーロラが見えたとの情報あり)</t>
  </si>
  <si>
    <t xml:space="preserve">雪のため観測停止、外灯は20:30UTごろに消灯
</t>
  </si>
  <si>
    <t>Q?</t>
  </si>
  <si>
    <t>Q</t>
  </si>
  <si>
    <t>16:30UTまで外出注意令、その後も雪。外灯点灯</t>
  </si>
  <si>
    <t>雪後曇時々晴れ</t>
  </si>
  <si>
    <t xml:space="preserve"> 16:28</t>
  </si>
  <si>
    <t>U</t>
  </si>
  <si>
    <t>Q</t>
  </si>
  <si>
    <t>43，44</t>
  </si>
  <si>
    <t>45,46,47</t>
  </si>
  <si>
    <t>48,49,50</t>
  </si>
  <si>
    <t>51,52,53</t>
  </si>
  <si>
    <t>WATEC:17:40UT前後、管理棟３階非常口の光漏れる。ATV:15:55UT以降薄曇りで映っていないため、DVDダビングせず</t>
  </si>
  <si>
    <t>Ridar 14:12UT起動、EAI,PAI.CDC　14：30UT観測再開、14:30UTSPM、14:32UTATV(DVD)、IrcamのPCフリーズのため欠測（PC再起動で復旧）</t>
  </si>
  <si>
    <t>ATV:27日18：10UT以降薄曇りで映っていないため、DVDダビングせず</t>
  </si>
  <si>
    <t>Ridar 16:28UT起動、EAI,PAI.CDC　16：30UT観測再開(24日02:22曇りのため観測停止、25日03:35観測再開）、ATV、SPMは曇りのため運用なし。DVD記録なし</t>
  </si>
  <si>
    <t xml:space="preserve">曇りのため観測停止、外灯点灯
</t>
  </si>
  <si>
    <t>曇りのため観測停止、外灯点灯
lidar flash lump交換。</t>
  </si>
  <si>
    <t>M</t>
  </si>
  <si>
    <t>A</t>
  </si>
  <si>
    <t xml:space="preserve">曇りのため観測停止、外灯点灯
</t>
  </si>
  <si>
    <t>M</t>
  </si>
  <si>
    <t xml:space="preserve">雪のため観測停止、外灯点灯
（01UTごろから晴れたらしい）
</t>
  </si>
  <si>
    <t>Ｍ</t>
  </si>
  <si>
    <t>M?</t>
  </si>
  <si>
    <t>PAI-2メモリエラー。PC再起動。
ATV、DVD2055-2310UT欠測、レコーダ故障のため2310-0310はＤＶＤコピーできない</t>
  </si>
  <si>
    <t xml:space="preserve">霧と低層雲.ATV2，SPMは稼働せず。明け方に晴れ間。
</t>
  </si>
  <si>
    <t xml:space="preserve">曇りのため観測停止、外灯点灯
</t>
  </si>
  <si>
    <t xml:space="preserve">地吹雪のため観測停止、外灯点灯
</t>
  </si>
  <si>
    <t>16:56UT曇りのため観測停止、外灯点灯</t>
  </si>
  <si>
    <t>PAI-2メモリエラーのため観測中断</t>
  </si>
  <si>
    <t>56,57,58,59</t>
  </si>
  <si>
    <t>59,60</t>
  </si>
  <si>
    <t>60,61</t>
  </si>
  <si>
    <t>1955UT外出注意令、外灯点灯。0330解除。　開始時刻はいずれも翌日（7/16）</t>
  </si>
  <si>
    <t>曇りのため観測停止、外灯点灯。03:26晴れてきたので外灯消灯。</t>
  </si>
  <si>
    <t>Q?</t>
  </si>
  <si>
    <t>U</t>
  </si>
  <si>
    <t>曇りになってきたため観測停止18:29(UT)、観測再開19:07(UT)</t>
  </si>
  <si>
    <t>Q</t>
  </si>
  <si>
    <t>U</t>
  </si>
  <si>
    <t xml:space="preserve"> 14:35</t>
  </si>
  <si>
    <t>Lidar:曇りだったため、14:35から起動開始、その後地吹雪のため18:55強制停止（手動）通信エラー？その時レーザー光は出力していなかった。</t>
  </si>
  <si>
    <t>曇りのため観測停止、外灯点灯。</t>
  </si>
  <si>
    <t>64,65</t>
  </si>
  <si>
    <t>A</t>
  </si>
  <si>
    <t>Q</t>
  </si>
  <si>
    <t>U</t>
  </si>
  <si>
    <t>67,68</t>
  </si>
  <si>
    <t>CDC2活動度が低かったので撮影なし、27日CDC,EAI,PAI  01：06天候悪化のため観測停止　　　　　　　　SPMカバー外し忘れる。</t>
  </si>
  <si>
    <t>　　</t>
  </si>
  <si>
    <t>管理棟の遮光カーテン故障（蛍光灯の光が少し漏れる）14：30頃復旧、ATV2：録画時間設定ミス</t>
  </si>
  <si>
    <t>72,73,74,75</t>
  </si>
  <si>
    <t>M?</t>
  </si>
  <si>
    <t>65,66</t>
  </si>
  <si>
    <t>69,70,71,72</t>
  </si>
  <si>
    <t>76,77,78,79</t>
  </si>
  <si>
    <t>M</t>
  </si>
  <si>
    <t>4:49:51-0</t>
  </si>
  <si>
    <t>M</t>
  </si>
  <si>
    <t>地吹雪のため観測停止。外灯点灯。
PC動画設定ミスにより記録なし。</t>
  </si>
  <si>
    <t xml:space="preserve">U </t>
  </si>
  <si>
    <t>Lidar(14:14）内部ﾚｰｻﾞｰ発光は確認できたが、外部へ出力していなかったため、強制停止し、PCを再起動、14：20（UT)に起動開始。EAI－１はAutoIris_keepの通信エラー？再起動、14：18から再開,PAI－１はPC電源をOFF（翌日、PC設定再確認する）</t>
  </si>
  <si>
    <t>PAI-1はPC再起動で復旧(AutoIrisu_keepの通信エラー？</t>
  </si>
  <si>
    <t>PAI-1は1644からデータが保存されず(AutoIrisu_keepの通信エラー？</t>
  </si>
  <si>
    <t>曇りのため、0319UT以降順次停止。</t>
  </si>
  <si>
    <t>80,81,82</t>
  </si>
  <si>
    <t>M</t>
  </si>
  <si>
    <t>雪のため観測停止。外灯点灯。晴れてきたため0147以降順次観測開始。</t>
  </si>
  <si>
    <t>01:55-04:00</t>
  </si>
  <si>
    <t>83,84</t>
  </si>
  <si>
    <t>外出禁止令、外灯点灯</t>
  </si>
  <si>
    <t>Lidar:レーザー発振せず。</t>
  </si>
  <si>
    <t>M</t>
  </si>
  <si>
    <t>EAI-1起動時エラー。ソフトウェア再起動で観測開始。</t>
  </si>
  <si>
    <t>Q</t>
  </si>
  <si>
    <t>U</t>
  </si>
  <si>
    <t xml:space="preserve"> 18：20</t>
  </si>
  <si>
    <t>天候回復のため18：15外灯消灯、18:20EAI,PAI,CDC観測再開、Lidar18：20起動</t>
  </si>
  <si>
    <t>Q</t>
  </si>
  <si>
    <t>Q</t>
  </si>
  <si>
    <t>U</t>
  </si>
  <si>
    <t>特記事項なし</t>
  </si>
  <si>
    <t>EAI-1起動時エラー。ソフトウェア再起動で15:29観測開始。開始からPAI-2画像が写っていない。</t>
  </si>
  <si>
    <t>ATVカメラの電源入れ忘れ（17：41から観測）</t>
  </si>
  <si>
    <t>開始からPAI-2画像が写っていない。PAI-2のHi-Picを再起動後、1549から撮影復旧（再開）、ATVカメラの電源入れ忘れ、SPMカバー外し忘れのため欠測</t>
  </si>
  <si>
    <t>U</t>
  </si>
  <si>
    <t>開始からPAI-2画像が写らず。Hi-Picのエラー</t>
  </si>
  <si>
    <t>開始からPAI-2画像が写らず。Hi-Picのエラー</t>
  </si>
  <si>
    <t>ATVカメラの電源入れ忘れ（16：56から観測）</t>
  </si>
  <si>
    <t>U</t>
  </si>
  <si>
    <t>EAI-1は15：46から観測(ﾎﾟｰｽﾞ忘れ）、曇りのためEAI-2,PAI-1,PA-2、CDC－１は18：47から観測再開、ATVは18：50、SPMは19：00から観測再開</t>
  </si>
  <si>
    <t>86,87</t>
  </si>
  <si>
    <t>88,89,90</t>
  </si>
  <si>
    <t>16:32-01:45</t>
  </si>
  <si>
    <t>地吹雪のため観測停止。外灯点灯。</t>
  </si>
  <si>
    <t>90,91,92</t>
  </si>
  <si>
    <t>M</t>
  </si>
  <si>
    <t>曇りおよび時々雪のため観測停止。外灯点灯。</t>
  </si>
  <si>
    <t>93,94,95</t>
  </si>
  <si>
    <t>Lidar:レーザー発振せず。ATV2起動ミスにより欠測。</t>
  </si>
  <si>
    <t>Lidar:レーザー発振せず。CDC2ソフトウェアハングアップのため撮影中断。21:59外灯点灯。</t>
  </si>
  <si>
    <t>曇りのため観測停止。外灯点灯。</t>
  </si>
  <si>
    <t>雪のため観測停止。外灯点灯。</t>
  </si>
  <si>
    <t>96, 97, 98</t>
  </si>
  <si>
    <t>地吹雪の後に晴れ間。16:10外灯消灯。Lidar:レーザー発振せず。18:30頃から曇り。</t>
  </si>
  <si>
    <t>？</t>
  </si>
  <si>
    <t>雪のため観測停止。1700頃外灯点灯。</t>
  </si>
  <si>
    <t>M</t>
  </si>
  <si>
    <t>吹雪の後に晴れ間。22:33外灯消灯。Lidar:レーザー発振せず。</t>
  </si>
  <si>
    <t>M</t>
  </si>
  <si>
    <t>Lidar:レーザー発振せず。ATV2焦点合わせ、試験撮像。</t>
  </si>
  <si>
    <t>Lidar:レーザー発振せず。ATV2フィルタ再装着、試験撮像。</t>
  </si>
  <si>
    <t>U</t>
  </si>
  <si>
    <t>Lidar:レーザー発振せず。</t>
  </si>
  <si>
    <t>U</t>
  </si>
  <si>
    <t>U</t>
  </si>
  <si>
    <t>吹雪のため観測停止。外灯点灯。</t>
  </si>
  <si>
    <t>M</t>
  </si>
  <si>
    <t>U</t>
  </si>
  <si>
    <t>Q</t>
  </si>
  <si>
    <t>U</t>
  </si>
  <si>
    <t>M</t>
  </si>
  <si>
    <t>99, 100</t>
  </si>
  <si>
    <t>PC動画記録開始10分遅れ（キャプチャ装置不調、電源off/onで復旧）
UT0時前から曇り</t>
  </si>
  <si>
    <t>U</t>
  </si>
  <si>
    <t>天候回復のため18：16からEAI-2,PAI-1、PAI-2観測開始、EAI-1はHiPic再起動、18：28から観測開始</t>
  </si>
  <si>
    <t>Q</t>
  </si>
  <si>
    <t>　　</t>
  </si>
  <si>
    <t>U</t>
  </si>
  <si>
    <t>U</t>
  </si>
  <si>
    <t>100, 101</t>
  </si>
  <si>
    <t>102, 103</t>
  </si>
  <si>
    <t>103, 104</t>
  </si>
  <si>
    <t>ATV2フィルタ取り外し。</t>
  </si>
  <si>
    <t>PC動画記録開始10分遅れ（キャプチャ装置不調、電源off/onで復旧）
1900-1950UT、雪上車移動のため視野に光が入る。</t>
  </si>
  <si>
    <t>105, 106</t>
  </si>
  <si>
    <t>106, 107</t>
  </si>
  <si>
    <t>地吹雪の後に晴れ間。17:04外灯消灯。Lidar:レーザー発振せず。
PC動画記録キャプチャ装置不調、電源off/onで復旧</t>
  </si>
  <si>
    <t>Lidar:レーザー発振せず。ATV2フィルタ取り外し。
PC動画記録キャプチャ装置不調、電源off/onで復旧</t>
  </si>
  <si>
    <t>特記事項無し。</t>
  </si>
  <si>
    <t>2100UT過ぎあたりから曇り。PC動画設定ミスにより記録なし。</t>
  </si>
  <si>
    <t>PC動画記録開始20分遅れ（キャプチャ装置不調、電源off/onで復旧）
ATV2設定変更、観測時間拡大（CDCに合わせる）。</t>
  </si>
  <si>
    <t>108, 109</t>
  </si>
  <si>
    <t>109, 110</t>
  </si>
  <si>
    <t>PC動画記録開始20分遅れ（キャプチャ装置不調、電源off/onで復旧）
ATV2設定変更、観測時間拡大（CDCに合わせる）。Lidarレーザー発振停止。</t>
  </si>
  <si>
    <t>111, 112</t>
  </si>
  <si>
    <t>DVDレコーダ不調のためATVのDVD記録欠（2255-2332UT）。2300UTにLidarレーザー発振停止を確認。</t>
  </si>
  <si>
    <t>113</t>
  </si>
  <si>
    <t>？</t>
  </si>
  <si>
    <t>21:00以前</t>
  </si>
  <si>
    <t>Lidar:レーザー発振せず。PC動画記録開始5分遅れ（キャプチャ装置不調、電源off/onで復旧）
雪のため2051UTから順次停止、外灯点灯。</t>
  </si>
  <si>
    <t>Lidar:レーザー発振せず。天候回復した17：30からEAI,PAI.CDC観測再開。
PAI-1はPCエラーのためHi-PICの再起動。17：48観測再開。</t>
  </si>
  <si>
    <t>U</t>
  </si>
  <si>
    <t>SPMが撮影開始できず（原因不明）</t>
  </si>
  <si>
    <t>A</t>
  </si>
  <si>
    <t>Q</t>
  </si>
  <si>
    <t>PAI-2のみ撮影終了時刻21：36（原因不明）</t>
  </si>
  <si>
    <t>曇りのため観測停止（EAI,PAI,CDC)</t>
  </si>
  <si>
    <t>M</t>
  </si>
  <si>
    <t>U</t>
  </si>
  <si>
    <t>Q</t>
  </si>
  <si>
    <t>薄曇り、Lidar発振せず。</t>
  </si>
  <si>
    <t>発振した（メールも配信OK）</t>
  </si>
  <si>
    <t>Lidar発振した（メールが配信されなかった）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</si>
</sst>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);[Red]\(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63"/>
      <name val="ＭＳ Ｐゴシック"/>
      <family val="3"/>
    </font>
    <font>
      <vertAlign val="superscript"/>
      <sz val="11"/>
      <name val="ＭＳ Ｐゴシック"/>
      <family val="3"/>
    </font>
    <font>
      <sz val="6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/>
      <bottom style="thin"/>
    </border>
    <border>
      <left style="double">
        <color indexed="8"/>
      </left>
      <right/>
      <top style="thin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2" borderId="1" applyNumberFormat="0" applyAlignment="0" applyProtection="0"/>
    <xf numFmtId="0" fontId="18" fillId="13" borderId="0" applyNumberFormat="0" applyBorder="0" applyAlignment="0" applyProtection="0"/>
    <xf numFmtId="9" fontId="0" fillId="0" borderId="0" applyFont="0" applyFill="0" applyBorder="0" applyAlignment="0" applyProtection="0"/>
    <xf numFmtId="0" fontId="0" fillId="14" borderId="2" applyNumberFormat="0" applyAlignment="0" applyProtection="0"/>
    <xf numFmtId="0" fontId="11" fillId="0" borderId="3" applyNumberFormat="0" applyFill="0" applyAlignment="0" applyProtection="0"/>
    <xf numFmtId="0" fontId="19" fillId="15" borderId="0" applyNumberFormat="0" applyBorder="0" applyAlignment="0" applyProtection="0"/>
    <xf numFmtId="0" fontId="13" fillId="2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14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20" fillId="2" borderId="9" applyNumberFormat="0" applyAlignment="0" applyProtection="0"/>
    <xf numFmtId="0" fontId="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1" fillId="0" borderId="0">
      <alignment vertical="center"/>
      <protection/>
    </xf>
    <xf numFmtId="0" fontId="10" fillId="1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13" xfId="0" applyNumberFormat="1" applyFill="1" applyBorder="1" applyAlignment="1">
      <alignment horizontal="center" vertical="top" wrapText="1"/>
    </xf>
    <xf numFmtId="20" fontId="0" fillId="0" borderId="14" xfId="0" applyNumberFormat="1" applyFill="1" applyBorder="1" applyAlignment="1">
      <alignment horizontal="center" vertical="top" wrapText="1"/>
    </xf>
    <xf numFmtId="20" fontId="0" fillId="0" borderId="15" xfId="0" applyNumberFormat="1" applyFill="1" applyBorder="1" applyAlignment="1">
      <alignment horizontal="center" vertical="top" wrapText="1"/>
    </xf>
    <xf numFmtId="20" fontId="0" fillId="0" borderId="16" xfId="0" applyNumberFormat="1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horizontal="center" vertical="top" wrapText="1"/>
    </xf>
    <xf numFmtId="20" fontId="0" fillId="6" borderId="14" xfId="0" applyNumberFormat="1" applyFill="1" applyBorder="1" applyAlignment="1">
      <alignment horizontal="center" vertical="top" wrapText="1"/>
    </xf>
    <xf numFmtId="20" fontId="0" fillId="6" borderId="16" xfId="0" applyNumberFormat="1" applyFill="1" applyBorder="1" applyAlignment="1">
      <alignment horizontal="center" vertical="top" wrapText="1"/>
    </xf>
    <xf numFmtId="176" fontId="0" fillId="0" borderId="0" xfId="0" applyNumberFormat="1" applyAlignment="1">
      <alignment horizontal="center" vertical="center" wrapText="1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top" wrapText="1"/>
    </xf>
    <xf numFmtId="177" fontId="0" fillId="0" borderId="13" xfId="0" applyNumberFormat="1" applyFont="1" applyFill="1" applyBorder="1" applyAlignment="1">
      <alignment horizontal="center" vertical="top" wrapText="1"/>
    </xf>
    <xf numFmtId="176" fontId="0" fillId="0" borderId="16" xfId="0" applyNumberFormat="1" applyFill="1" applyBorder="1" applyAlignment="1">
      <alignment horizontal="center" vertical="top" wrapText="1"/>
    </xf>
    <xf numFmtId="177" fontId="0" fillId="0" borderId="16" xfId="0" applyNumberFormat="1" applyFont="1" applyFill="1" applyBorder="1" applyAlignment="1">
      <alignment horizontal="center" vertical="top" wrapText="1"/>
    </xf>
    <xf numFmtId="176" fontId="0" fillId="0" borderId="14" xfId="0" applyNumberFormat="1" applyFill="1" applyBorder="1" applyAlignment="1">
      <alignment horizontal="center" vertical="top" wrapText="1"/>
    </xf>
    <xf numFmtId="177" fontId="0" fillId="0" borderId="14" xfId="0" applyNumberFormat="1" applyFill="1" applyBorder="1" applyAlignment="1">
      <alignment horizontal="center" vertical="top" wrapText="1"/>
    </xf>
    <xf numFmtId="177" fontId="0" fillId="0" borderId="16" xfId="0" applyNumberForma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/>
    </xf>
    <xf numFmtId="20" fontId="0" fillId="0" borderId="18" xfId="0" applyNumberFormat="1" applyFill="1" applyBorder="1" applyAlignment="1">
      <alignment horizontal="center" vertical="top" wrapText="1"/>
    </xf>
    <xf numFmtId="20" fontId="0" fillId="0" borderId="19" xfId="0" applyNumberFormat="1" applyFill="1" applyBorder="1" applyAlignment="1">
      <alignment horizontal="center" vertical="top" wrapText="1"/>
    </xf>
    <xf numFmtId="0" fontId="0" fillId="0" borderId="14" xfId="0" applyNumberFormat="1" applyFill="1" applyBorder="1" applyAlignment="1">
      <alignment horizontal="center" vertical="top" wrapText="1"/>
    </xf>
    <xf numFmtId="0" fontId="0" fillId="0" borderId="16" xfId="0" applyNumberFormat="1" applyFill="1" applyBorder="1" applyAlignment="1">
      <alignment horizontal="center" vertical="top" wrapText="1"/>
    </xf>
    <xf numFmtId="20" fontId="0" fillId="0" borderId="20" xfId="0" applyNumberFormat="1" applyFill="1" applyBorder="1" applyAlignment="1">
      <alignment horizontal="center" vertical="top" wrapText="1"/>
    </xf>
    <xf numFmtId="20" fontId="0" fillId="0" borderId="21" xfId="0" applyNumberFormat="1" applyFill="1" applyBorder="1" applyAlignment="1">
      <alignment horizontal="center" vertical="top" wrapText="1"/>
    </xf>
    <xf numFmtId="20" fontId="0" fillId="0" borderId="22" xfId="0" applyNumberFormat="1" applyFill="1" applyBorder="1" applyAlignment="1">
      <alignment horizontal="center" vertical="top" wrapText="1"/>
    </xf>
    <xf numFmtId="176" fontId="0" fillId="0" borderId="20" xfId="0" applyNumberFormat="1" applyFill="1" applyBorder="1" applyAlignment="1">
      <alignment horizontal="center" vertical="top" wrapText="1"/>
    </xf>
    <xf numFmtId="20" fontId="0" fillId="0" borderId="23" xfId="0" applyNumberFormat="1" applyFill="1" applyBorder="1" applyAlignment="1">
      <alignment horizontal="center" vertical="top" wrapText="1"/>
    </xf>
    <xf numFmtId="20" fontId="0" fillId="0" borderId="24" xfId="0" applyNumberFormat="1" applyFill="1" applyBorder="1" applyAlignment="1">
      <alignment horizontal="center" vertical="top" wrapText="1"/>
    </xf>
    <xf numFmtId="20" fontId="0" fillId="0" borderId="25" xfId="0" applyNumberFormat="1" applyFill="1" applyBorder="1" applyAlignment="1">
      <alignment horizontal="center" vertical="top" wrapText="1"/>
    </xf>
    <xf numFmtId="20" fontId="0" fillId="0" borderId="26" xfId="0" applyNumberFormat="1" applyFill="1" applyBorder="1" applyAlignment="1">
      <alignment horizontal="center" vertical="top" wrapText="1"/>
    </xf>
    <xf numFmtId="176" fontId="0" fillId="0" borderId="22" xfId="0" applyNumberFormat="1" applyFill="1" applyBorder="1" applyAlignment="1">
      <alignment horizontal="center" vertical="top" wrapText="1"/>
    </xf>
    <xf numFmtId="20" fontId="0" fillId="0" borderId="16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vertical="center" wrapText="1"/>
    </xf>
    <xf numFmtId="20" fontId="5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0" fontId="0" fillId="17" borderId="13" xfId="0" applyNumberFormat="1" applyFill="1" applyBorder="1" applyAlignment="1">
      <alignment horizontal="center" vertical="top" wrapText="1"/>
    </xf>
    <xf numFmtId="20" fontId="0" fillId="17" borderId="16" xfId="0" applyNumberFormat="1" applyFill="1" applyBorder="1" applyAlignment="1">
      <alignment horizontal="center" vertical="top" wrapText="1"/>
    </xf>
    <xf numFmtId="20" fontId="0" fillId="17" borderId="14" xfId="0" applyNumberForma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1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20" fontId="0" fillId="18" borderId="18" xfId="0" applyNumberFormat="1" applyFill="1" applyBorder="1" applyAlignment="1">
      <alignment horizontal="center" vertical="top" wrapText="1"/>
    </xf>
    <xf numFmtId="20" fontId="0" fillId="18" borderId="13" xfId="0" applyNumberFormat="1" applyFill="1" applyBorder="1" applyAlignment="1">
      <alignment horizontal="center" vertical="top" wrapText="1"/>
    </xf>
    <xf numFmtId="20" fontId="0" fillId="18" borderId="15" xfId="0" applyNumberFormat="1" applyFill="1" applyBorder="1" applyAlignment="1">
      <alignment horizontal="center" vertical="top" wrapText="1"/>
    </xf>
    <xf numFmtId="20" fontId="0" fillId="18" borderId="16" xfId="0" applyNumberFormat="1" applyFill="1" applyBorder="1" applyAlignment="1">
      <alignment horizontal="center" vertical="top" wrapText="1"/>
    </xf>
    <xf numFmtId="20" fontId="0" fillId="18" borderId="19" xfId="0" applyNumberFormat="1" applyFill="1" applyBorder="1" applyAlignment="1">
      <alignment horizontal="center" vertical="top" wrapText="1"/>
    </xf>
    <xf numFmtId="20" fontId="0" fillId="18" borderId="14" xfId="0" applyNumberFormat="1" applyFill="1" applyBorder="1" applyAlignment="1">
      <alignment horizontal="center" vertical="top" wrapText="1"/>
    </xf>
    <xf numFmtId="176" fontId="0" fillId="18" borderId="16" xfId="0" applyNumberFormat="1" applyFill="1" applyBorder="1" applyAlignment="1">
      <alignment horizontal="center" vertical="top" wrapText="1"/>
    </xf>
    <xf numFmtId="20" fontId="0" fillId="18" borderId="14" xfId="0" applyNumberFormat="1" applyFont="1" applyFill="1" applyBorder="1" applyAlignment="1">
      <alignment horizontal="center" vertical="top" wrapText="1"/>
    </xf>
    <xf numFmtId="20" fontId="0" fillId="18" borderId="16" xfId="0" applyNumberFormat="1" applyFont="1" applyFill="1" applyBorder="1" applyAlignment="1">
      <alignment horizontal="center" vertical="top" wrapText="1"/>
    </xf>
    <xf numFmtId="176" fontId="0" fillId="18" borderId="14" xfId="0" applyNumberFormat="1" applyFill="1" applyBorder="1" applyAlignment="1">
      <alignment horizontal="center" vertical="top" wrapText="1"/>
    </xf>
    <xf numFmtId="176" fontId="0" fillId="18" borderId="13" xfId="0" applyNumberFormat="1" applyFill="1" applyBorder="1" applyAlignment="1">
      <alignment horizontal="center" vertical="top" wrapText="1"/>
    </xf>
    <xf numFmtId="177" fontId="0" fillId="18" borderId="13" xfId="0" applyNumberFormat="1" applyFont="1" applyFill="1" applyBorder="1" applyAlignment="1">
      <alignment horizontal="center" vertical="top" wrapText="1"/>
    </xf>
    <xf numFmtId="177" fontId="0" fillId="18" borderId="16" xfId="0" applyNumberFormat="1" applyFont="1" applyFill="1" applyBorder="1" applyAlignment="1">
      <alignment horizontal="center" vertical="top" wrapText="1"/>
    </xf>
    <xf numFmtId="177" fontId="0" fillId="18" borderId="14" xfId="0" applyNumberFormat="1" applyFill="1" applyBorder="1" applyAlignment="1">
      <alignment horizontal="center" vertical="top" wrapText="1"/>
    </xf>
    <xf numFmtId="177" fontId="0" fillId="18" borderId="16" xfId="0" applyNumberFormat="1" applyFill="1" applyBorder="1" applyAlignment="1">
      <alignment horizontal="center" vertical="top" wrapText="1"/>
    </xf>
    <xf numFmtId="49" fontId="0" fillId="18" borderId="16" xfId="0" applyNumberFormat="1" applyFill="1" applyBorder="1" applyAlignment="1">
      <alignment horizontal="center" vertical="top" wrapText="1"/>
    </xf>
    <xf numFmtId="20" fontId="0" fillId="0" borderId="27" xfId="0" applyNumberFormat="1" applyFill="1" applyBorder="1" applyAlignment="1">
      <alignment horizontal="center" vertical="top" wrapText="1"/>
    </xf>
    <xf numFmtId="20" fontId="0" fillId="0" borderId="28" xfId="0" applyNumberFormat="1" applyFill="1" applyBorder="1" applyAlignment="1">
      <alignment horizontal="center" vertical="top" wrapText="1"/>
    </xf>
    <xf numFmtId="20" fontId="0" fillId="0" borderId="29" xfId="0" applyNumberFormat="1" applyFill="1" applyBorder="1" applyAlignment="1">
      <alignment horizontal="center" vertical="top" wrapText="1"/>
    </xf>
    <xf numFmtId="20" fontId="0" fillId="0" borderId="30" xfId="0" applyNumberFormat="1" applyFill="1" applyBorder="1" applyAlignment="1">
      <alignment horizontal="center" vertical="top" wrapText="1"/>
    </xf>
    <xf numFmtId="20" fontId="0" fillId="0" borderId="31" xfId="0" applyNumberFormat="1" applyFill="1" applyBorder="1" applyAlignment="1">
      <alignment horizontal="center" vertical="top" wrapText="1"/>
    </xf>
    <xf numFmtId="20" fontId="0" fillId="0" borderId="17" xfId="0" applyNumberFormat="1" applyFill="1" applyBorder="1" applyAlignment="1">
      <alignment horizontal="center" vertical="top" wrapText="1"/>
    </xf>
    <xf numFmtId="20" fontId="0" fillId="0" borderId="32" xfId="0" applyNumberFormat="1" applyFill="1" applyBorder="1" applyAlignment="1">
      <alignment horizontal="center" vertical="top" wrapText="1"/>
    </xf>
    <xf numFmtId="20" fontId="0" fillId="0" borderId="33" xfId="0" applyNumberFormat="1" applyFill="1" applyBorder="1" applyAlignment="1">
      <alignment horizontal="center" vertical="top" wrapText="1"/>
    </xf>
    <xf numFmtId="20" fontId="0" fillId="0" borderId="34" xfId="0" applyNumberFormat="1" applyFill="1" applyBorder="1" applyAlignment="1">
      <alignment horizontal="center" vertical="top" wrapText="1"/>
    </xf>
    <xf numFmtId="20" fontId="0" fillId="0" borderId="35" xfId="0" applyNumberFormat="1" applyFill="1" applyBorder="1" applyAlignment="1">
      <alignment horizontal="center" vertical="top" wrapText="1"/>
    </xf>
    <xf numFmtId="20" fontId="0" fillId="0" borderId="36" xfId="0" applyNumberFormat="1" applyFill="1" applyBorder="1" applyAlignment="1">
      <alignment horizontal="center" vertical="top" wrapText="1"/>
    </xf>
    <xf numFmtId="20" fontId="0" fillId="0" borderId="37" xfId="0" applyNumberFormat="1" applyFill="1" applyBorder="1" applyAlignment="1">
      <alignment horizontal="center" vertical="top" wrapText="1"/>
    </xf>
    <xf numFmtId="20" fontId="0" fillId="0" borderId="38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17" xfId="0" applyNumberForma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29" xfId="0" applyNumberFormat="1" applyFill="1" applyBorder="1" applyAlignment="1">
      <alignment horizontal="center" vertical="top" wrapText="1"/>
    </xf>
    <xf numFmtId="0" fontId="0" fillId="0" borderId="17" xfId="0" applyNumberFormat="1" applyFill="1" applyBorder="1" applyAlignment="1">
      <alignment horizontal="center" vertical="top" wrapText="1"/>
    </xf>
    <xf numFmtId="0" fontId="0" fillId="18" borderId="12" xfId="0" applyFont="1" applyFill="1" applyBorder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0" fillId="18" borderId="0" xfId="0" applyFill="1" applyAlignment="1">
      <alignment/>
    </xf>
    <xf numFmtId="176" fontId="0" fillId="18" borderId="0" xfId="0" applyNumberFormat="1" applyFill="1" applyAlignment="1">
      <alignment horizontal="center" vertical="center" wrapText="1"/>
    </xf>
    <xf numFmtId="0" fontId="0" fillId="18" borderId="17" xfId="0" applyFill="1" applyBorder="1" applyAlignment="1">
      <alignment vertical="center"/>
    </xf>
    <xf numFmtId="176" fontId="0" fillId="18" borderId="17" xfId="0" applyNumberFormat="1" applyFill="1" applyBorder="1" applyAlignment="1">
      <alignment vertical="center"/>
    </xf>
    <xf numFmtId="0" fontId="0" fillId="18" borderId="0" xfId="0" applyFill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176" fontId="0" fillId="18" borderId="12" xfId="0" applyNumberFormat="1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2" fillId="18" borderId="0" xfId="0" applyNumberFormat="1" applyFont="1" applyFill="1" applyAlignment="1">
      <alignment horizontal="center" vertical="center" wrapText="1"/>
    </xf>
    <xf numFmtId="0" fontId="3" fillId="18" borderId="0" xfId="0" applyNumberFormat="1" applyFont="1" applyFill="1" applyAlignment="1">
      <alignment/>
    </xf>
    <xf numFmtId="176" fontId="3" fillId="18" borderId="0" xfId="0" applyNumberFormat="1" applyFont="1" applyFill="1" applyAlignment="1">
      <alignment/>
    </xf>
    <xf numFmtId="0" fontId="4" fillId="18" borderId="0" xfId="0" applyNumberFormat="1" applyFont="1" applyFill="1" applyAlignment="1">
      <alignment/>
    </xf>
    <xf numFmtId="0" fontId="4" fillId="18" borderId="0" xfId="0" applyNumberFormat="1" applyFont="1" applyFill="1" applyAlignment="1">
      <alignment vertical="center"/>
    </xf>
    <xf numFmtId="0" fontId="0" fillId="18" borderId="0" xfId="0" applyNumberFormat="1" applyFill="1" applyAlignment="1">
      <alignment vertical="center"/>
    </xf>
    <xf numFmtId="0" fontId="0" fillId="18" borderId="0" xfId="0" applyNumberFormat="1" applyFill="1" applyAlignment="1">
      <alignment/>
    </xf>
    <xf numFmtId="176" fontId="0" fillId="18" borderId="0" xfId="0" applyNumberFormat="1" applyFill="1" applyAlignment="1">
      <alignment/>
    </xf>
    <xf numFmtId="0" fontId="0" fillId="18" borderId="0" xfId="0" applyFill="1" applyAlignment="1">
      <alignment vertical="center"/>
    </xf>
    <xf numFmtId="20" fontId="0" fillId="0" borderId="16" xfId="0" applyNumberFormat="1" applyFill="1" applyBorder="1" applyAlignment="1">
      <alignment horizontal="center" vertical="top" wrapText="1"/>
    </xf>
    <xf numFmtId="20" fontId="0" fillId="0" borderId="16" xfId="0" applyNumberFormat="1" applyFill="1" applyBorder="1" applyAlignment="1">
      <alignment horizontal="center" vertical="top" wrapText="1"/>
    </xf>
    <xf numFmtId="0" fontId="0" fillId="18" borderId="0" xfId="0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 wrapText="1"/>
    </xf>
    <xf numFmtId="0" fontId="0" fillId="18" borderId="39" xfId="0" applyFill="1" applyBorder="1" applyAlignment="1">
      <alignment horizontal="center" vertical="center"/>
    </xf>
    <xf numFmtId="0" fontId="0" fillId="18" borderId="40" xfId="0" applyFill="1" applyBorder="1" applyAlignment="1">
      <alignment horizontal="center" vertical="center"/>
    </xf>
    <xf numFmtId="177" fontId="0" fillId="18" borderId="41" xfId="0" applyNumberFormat="1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177" fontId="0" fillId="18" borderId="42" xfId="0" applyNumberFormat="1" applyFill="1" applyBorder="1" applyAlignment="1">
      <alignment horizontal="center" vertical="center" wrapText="1"/>
    </xf>
    <xf numFmtId="0" fontId="0" fillId="18" borderId="42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42" xfId="0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left" vertical="center" wrapText="1"/>
    </xf>
    <xf numFmtId="0" fontId="2" fillId="18" borderId="17" xfId="0" applyFont="1" applyFill="1" applyBorder="1" applyAlignment="1">
      <alignment horizontal="left" vertical="center" wrapText="1"/>
    </xf>
    <xf numFmtId="0" fontId="3" fillId="18" borderId="20" xfId="0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horizontal="center" vertical="center"/>
    </xf>
    <xf numFmtId="0" fontId="3" fillId="18" borderId="42" xfId="0" applyFont="1" applyFill="1" applyBorder="1" applyAlignment="1">
      <alignment horizontal="center" vertical="center"/>
    </xf>
    <xf numFmtId="0" fontId="3" fillId="18" borderId="43" xfId="0" applyFont="1" applyFill="1" applyBorder="1" applyAlignment="1">
      <alignment horizontal="center" vertical="center"/>
    </xf>
    <xf numFmtId="0" fontId="0" fillId="18" borderId="43" xfId="0" applyFill="1" applyBorder="1" applyAlignment="1">
      <alignment horizontal="left" vertical="top" wrapText="1"/>
    </xf>
    <xf numFmtId="0" fontId="0" fillId="18" borderId="16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top" wrapText="1"/>
    </xf>
    <xf numFmtId="177" fontId="0" fillId="0" borderId="42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77" fontId="0" fillId="0" borderId="42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177" fontId="0" fillId="0" borderId="4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177" fontId="0" fillId="18" borderId="4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center" wrapText="1"/>
    </xf>
    <xf numFmtId="177" fontId="0" fillId="0" borderId="20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top" wrapText="1"/>
    </xf>
    <xf numFmtId="20" fontId="0" fillId="0" borderId="42" xfId="0" applyNumberFormat="1" applyFill="1" applyBorder="1" applyAlignment="1">
      <alignment horizontal="center" vertical="top" wrapText="1"/>
    </xf>
    <xf numFmtId="20" fontId="0" fillId="0" borderId="16" xfId="0" applyNumberFormat="1" applyFill="1" applyBorder="1" applyAlignment="1">
      <alignment horizontal="center" vertical="top" wrapText="1"/>
    </xf>
    <xf numFmtId="20" fontId="0" fillId="0" borderId="43" xfId="0" applyNumberFormat="1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20" fontId="0" fillId="0" borderId="42" xfId="0" applyNumberFormat="1" applyFill="1" applyBorder="1" applyAlignment="1">
      <alignment horizontal="center" vertical="center" wrapText="1"/>
    </xf>
    <xf numFmtId="20" fontId="0" fillId="0" borderId="16" xfId="0" applyNumberFormat="1" applyFill="1" applyBorder="1" applyAlignment="1">
      <alignment horizontal="center" vertical="center" wrapText="1"/>
    </xf>
    <xf numFmtId="0" fontId="0" fillId="0" borderId="42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49" fontId="0" fillId="0" borderId="40" xfId="0" applyNumberForma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zoomScale="40" zoomScaleNormal="40" zoomScalePageLayoutView="0" workbookViewId="0" topLeftCell="A1">
      <pane xSplit="1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58" sqref="U58:U59"/>
    </sheetView>
  </sheetViews>
  <sheetFormatPr defaultColWidth="12.625" defaultRowHeight="22.5" customHeight="1"/>
  <cols>
    <col min="1" max="1" width="4.875" style="113" customWidth="1"/>
    <col min="2" max="13" width="10.625" style="109" customWidth="1"/>
    <col min="14" max="14" width="10.625" style="126" customWidth="1"/>
    <col min="15" max="15" width="10.625" style="109" customWidth="1"/>
    <col min="16" max="16" width="10.625" style="127" customWidth="1"/>
    <col min="17" max="17" width="10.625" style="109" customWidth="1"/>
    <col min="18" max="19" width="10.625" style="127" customWidth="1"/>
    <col min="20" max="20" width="8.75390625" style="127" customWidth="1"/>
    <col min="21" max="21" width="75.625" style="109" customWidth="1"/>
    <col min="22" max="23" width="7.125" style="109" customWidth="1"/>
    <col min="24" max="16384" width="12.625" style="109" customWidth="1"/>
  </cols>
  <sheetData>
    <row r="1" spans="1:20" ht="25.5" customHeight="1">
      <c r="A1" s="130" t="s">
        <v>175</v>
      </c>
      <c r="B1" s="131"/>
      <c r="C1" s="131"/>
      <c r="D1" s="131"/>
      <c r="E1" s="131"/>
      <c r="F1" s="131"/>
      <c r="G1" s="131"/>
      <c r="H1" s="131"/>
      <c r="I1" s="108" t="s">
        <v>0</v>
      </c>
      <c r="J1" s="108"/>
      <c r="K1" s="108"/>
      <c r="L1" s="108"/>
      <c r="N1" s="110"/>
      <c r="O1" s="108"/>
      <c r="P1" s="108"/>
      <c r="Q1" s="108"/>
      <c r="R1" s="141" t="s">
        <v>1</v>
      </c>
      <c r="S1" s="142" t="s">
        <v>2</v>
      </c>
      <c r="T1" s="142" t="s">
        <v>3</v>
      </c>
    </row>
    <row r="2" spans="1:21" s="113" customFormat="1" ht="25.5" customHeight="1">
      <c r="A2" s="132" t="s">
        <v>4</v>
      </c>
      <c r="B2" s="132"/>
      <c r="C2" s="132"/>
      <c r="D2" s="132"/>
      <c r="E2" s="132"/>
      <c r="F2" s="132"/>
      <c r="G2" s="132"/>
      <c r="H2" s="132"/>
      <c r="I2" s="111"/>
      <c r="J2" s="111"/>
      <c r="K2" s="111"/>
      <c r="L2" s="111"/>
      <c r="M2" s="111"/>
      <c r="N2" s="112"/>
      <c r="O2" s="111"/>
      <c r="P2" s="111"/>
      <c r="Q2" s="111"/>
      <c r="R2" s="142"/>
      <c r="S2" s="142"/>
      <c r="T2" s="142"/>
      <c r="U2" s="111"/>
    </row>
    <row r="3" spans="1:21" s="108" customFormat="1" ht="33" customHeight="1">
      <c r="A3" s="114" t="s">
        <v>5</v>
      </c>
      <c r="B3" s="115" t="s">
        <v>6</v>
      </c>
      <c r="C3" s="116" t="s">
        <v>7</v>
      </c>
      <c r="D3" s="116" t="s">
        <v>8</v>
      </c>
      <c r="E3" s="116" t="s">
        <v>9</v>
      </c>
      <c r="F3" s="116" t="s">
        <v>10</v>
      </c>
      <c r="G3" s="116" t="s">
        <v>11</v>
      </c>
      <c r="H3" s="107" t="s">
        <v>12</v>
      </c>
      <c r="I3" s="107" t="s">
        <v>13</v>
      </c>
      <c r="J3" s="107" t="s">
        <v>14</v>
      </c>
      <c r="K3" s="107" t="s">
        <v>15</v>
      </c>
      <c r="L3" s="116" t="s">
        <v>16</v>
      </c>
      <c r="M3" s="116" t="s">
        <v>17</v>
      </c>
      <c r="N3" s="117" t="s">
        <v>18</v>
      </c>
      <c r="O3" s="118" t="s">
        <v>19</v>
      </c>
      <c r="P3" s="118" t="s">
        <v>20</v>
      </c>
      <c r="Q3" s="107" t="s">
        <v>21</v>
      </c>
      <c r="R3" s="107" t="s">
        <v>22</v>
      </c>
      <c r="S3" s="107" t="s">
        <v>23</v>
      </c>
      <c r="T3" s="107" t="s">
        <v>24</v>
      </c>
      <c r="U3" s="107" t="s">
        <v>25</v>
      </c>
    </row>
    <row r="4" spans="1:21" ht="18" customHeight="1">
      <c r="A4" s="133">
        <v>1</v>
      </c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81"/>
      <c r="O4" s="82"/>
      <c r="P4" s="135"/>
      <c r="Q4" s="72"/>
      <c r="R4" s="143"/>
      <c r="S4" s="144"/>
      <c r="T4" s="144"/>
      <c r="U4" s="148"/>
    </row>
    <row r="5" spans="1:21" ht="18" customHeight="1">
      <c r="A5" s="134"/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7"/>
      <c r="O5" s="83"/>
      <c r="P5" s="136"/>
      <c r="Q5" s="74"/>
      <c r="R5" s="144"/>
      <c r="S5" s="146"/>
      <c r="T5" s="146"/>
      <c r="U5" s="147"/>
    </row>
    <row r="6" spans="1:21" ht="18" customHeight="1">
      <c r="A6" s="134">
        <v>2</v>
      </c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80"/>
      <c r="O6" s="84"/>
      <c r="P6" s="137"/>
      <c r="Q6" s="76"/>
      <c r="R6" s="145"/>
      <c r="S6" s="146"/>
      <c r="T6" s="146"/>
      <c r="U6" s="147"/>
    </row>
    <row r="7" spans="1:21" ht="18" customHeight="1">
      <c r="A7" s="134"/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7"/>
      <c r="O7" s="85"/>
      <c r="P7" s="136"/>
      <c r="Q7" s="74"/>
      <c r="R7" s="144"/>
      <c r="S7" s="146"/>
      <c r="T7" s="146"/>
      <c r="U7" s="147"/>
    </row>
    <row r="8" spans="1:21" ht="18" customHeight="1">
      <c r="A8" s="134">
        <v>3</v>
      </c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80"/>
      <c r="O8" s="84"/>
      <c r="P8" s="137"/>
      <c r="Q8" s="76"/>
      <c r="R8" s="145"/>
      <c r="S8" s="146"/>
      <c r="T8" s="146"/>
      <c r="U8" s="147" t="s">
        <v>158</v>
      </c>
    </row>
    <row r="9" spans="1:21" ht="18" customHeight="1">
      <c r="A9" s="134"/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7"/>
      <c r="O9" s="85"/>
      <c r="P9" s="136"/>
      <c r="Q9" s="74"/>
      <c r="R9" s="144"/>
      <c r="S9" s="146"/>
      <c r="T9" s="146"/>
      <c r="U9" s="147"/>
    </row>
    <row r="10" spans="1:21" ht="18" customHeight="1">
      <c r="A10" s="134">
        <v>4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80"/>
      <c r="O10" s="84"/>
      <c r="P10" s="137"/>
      <c r="Q10" s="76"/>
      <c r="R10" s="145"/>
      <c r="S10" s="146"/>
      <c r="T10" s="146"/>
      <c r="U10" s="147" t="s">
        <v>158</v>
      </c>
    </row>
    <row r="11" spans="1:21" ht="18" customHeight="1">
      <c r="A11" s="134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7"/>
      <c r="O11" s="85"/>
      <c r="P11" s="136"/>
      <c r="Q11" s="74"/>
      <c r="R11" s="144"/>
      <c r="S11" s="146"/>
      <c r="T11" s="146"/>
      <c r="U11" s="147"/>
    </row>
    <row r="12" spans="1:21" ht="18" customHeight="1">
      <c r="A12" s="134">
        <v>5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80"/>
      <c r="O12" s="84"/>
      <c r="P12" s="137"/>
      <c r="Q12" s="76"/>
      <c r="R12" s="145"/>
      <c r="S12" s="146"/>
      <c r="T12" s="146"/>
      <c r="U12" s="147" t="s">
        <v>158</v>
      </c>
    </row>
    <row r="13" spans="1:21" ht="18" customHeight="1">
      <c r="A13" s="134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7"/>
      <c r="O13" s="83"/>
      <c r="P13" s="136"/>
      <c r="Q13" s="74"/>
      <c r="R13" s="144"/>
      <c r="S13" s="146"/>
      <c r="T13" s="146"/>
      <c r="U13" s="147"/>
    </row>
    <row r="14" spans="1:21" ht="18" customHeight="1">
      <c r="A14" s="134">
        <v>6</v>
      </c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80"/>
      <c r="O14" s="84"/>
      <c r="P14" s="137"/>
      <c r="Q14" s="76"/>
      <c r="R14" s="145"/>
      <c r="S14" s="146"/>
      <c r="T14" s="146"/>
      <c r="U14" s="147"/>
    </row>
    <row r="15" spans="1:21" ht="18" customHeight="1">
      <c r="A15" s="134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7"/>
      <c r="O15" s="83"/>
      <c r="P15" s="136"/>
      <c r="Q15" s="74"/>
      <c r="R15" s="144"/>
      <c r="S15" s="146"/>
      <c r="T15" s="146"/>
      <c r="U15" s="147"/>
    </row>
    <row r="16" spans="1:21" ht="18" customHeight="1">
      <c r="A16" s="134">
        <v>7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80"/>
      <c r="O16" s="84"/>
      <c r="P16" s="137"/>
      <c r="Q16" s="76"/>
      <c r="R16" s="145"/>
      <c r="S16" s="146"/>
      <c r="T16" s="146"/>
      <c r="U16" s="147"/>
    </row>
    <row r="17" spans="1:21" ht="18" customHeight="1">
      <c r="A17" s="134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7"/>
      <c r="O17" s="83"/>
      <c r="P17" s="136"/>
      <c r="Q17" s="74"/>
      <c r="R17" s="144"/>
      <c r="S17" s="146"/>
      <c r="T17" s="146"/>
      <c r="U17" s="147"/>
    </row>
    <row r="18" spans="1:21" ht="18" customHeight="1">
      <c r="A18" s="134">
        <v>8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80"/>
      <c r="O18" s="84"/>
      <c r="P18" s="137"/>
      <c r="Q18" s="76"/>
      <c r="R18" s="145"/>
      <c r="S18" s="146"/>
      <c r="T18" s="146"/>
      <c r="U18" s="147"/>
    </row>
    <row r="19" spans="1:21" ht="18" customHeight="1">
      <c r="A19" s="134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7"/>
      <c r="O19" s="85"/>
      <c r="P19" s="136"/>
      <c r="Q19" s="74"/>
      <c r="R19" s="144"/>
      <c r="S19" s="146"/>
      <c r="T19" s="146"/>
      <c r="U19" s="147"/>
    </row>
    <row r="20" spans="1:21" ht="18" customHeight="1">
      <c r="A20" s="134">
        <v>9</v>
      </c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80"/>
      <c r="O20" s="84"/>
      <c r="P20" s="137"/>
      <c r="Q20" s="76"/>
      <c r="R20" s="145"/>
      <c r="S20" s="146"/>
      <c r="T20" s="146"/>
      <c r="U20" s="147"/>
    </row>
    <row r="21" spans="1:21" ht="18" customHeight="1">
      <c r="A21" s="134"/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7"/>
      <c r="O21" s="85"/>
      <c r="P21" s="136"/>
      <c r="Q21" s="74"/>
      <c r="R21" s="144"/>
      <c r="S21" s="146"/>
      <c r="T21" s="146"/>
      <c r="U21" s="147"/>
    </row>
    <row r="22" spans="1:21" ht="18" customHeight="1">
      <c r="A22" s="134">
        <v>10</v>
      </c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80"/>
      <c r="O22" s="84"/>
      <c r="P22" s="137"/>
      <c r="Q22" s="76"/>
      <c r="R22" s="145"/>
      <c r="S22" s="145"/>
      <c r="T22" s="146"/>
      <c r="U22" s="147"/>
    </row>
    <row r="23" spans="1:21" ht="18" customHeight="1">
      <c r="A23" s="134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7"/>
      <c r="O23" s="85"/>
      <c r="P23" s="136"/>
      <c r="Q23" s="74"/>
      <c r="R23" s="144"/>
      <c r="S23" s="144"/>
      <c r="T23" s="146"/>
      <c r="U23" s="147"/>
    </row>
    <row r="24" spans="1:21" ht="18" customHeight="1">
      <c r="A24" s="134">
        <v>11</v>
      </c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80"/>
      <c r="O24" s="84"/>
      <c r="P24" s="137"/>
      <c r="Q24" s="76"/>
      <c r="R24" s="145"/>
      <c r="S24" s="145"/>
      <c r="T24" s="146"/>
      <c r="U24" s="147"/>
    </row>
    <row r="25" spans="1:21" ht="18" customHeight="1">
      <c r="A25" s="134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7"/>
      <c r="O25" s="85"/>
      <c r="P25" s="136"/>
      <c r="Q25" s="74"/>
      <c r="R25" s="144"/>
      <c r="S25" s="144"/>
      <c r="T25" s="146"/>
      <c r="U25" s="147"/>
    </row>
    <row r="26" spans="1:21" ht="18" customHeight="1">
      <c r="A26" s="134">
        <v>12</v>
      </c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80"/>
      <c r="O26" s="84"/>
      <c r="P26" s="137"/>
      <c r="Q26" s="76"/>
      <c r="R26" s="145"/>
      <c r="S26" s="145"/>
      <c r="T26" s="146"/>
      <c r="U26" s="147"/>
    </row>
    <row r="27" spans="1:21" ht="18" customHeight="1">
      <c r="A27" s="134"/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7"/>
      <c r="O27" s="85"/>
      <c r="P27" s="136"/>
      <c r="Q27" s="74"/>
      <c r="R27" s="144"/>
      <c r="S27" s="144"/>
      <c r="T27" s="146"/>
      <c r="U27" s="147"/>
    </row>
    <row r="28" spans="1:21" ht="18" customHeight="1">
      <c r="A28" s="134">
        <v>13</v>
      </c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80"/>
      <c r="O28" s="84"/>
      <c r="P28" s="137"/>
      <c r="Q28" s="76"/>
      <c r="R28" s="145"/>
      <c r="S28" s="145"/>
      <c r="T28" s="146"/>
      <c r="U28" s="147"/>
    </row>
    <row r="29" spans="1:21" ht="18" customHeight="1">
      <c r="A29" s="134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7"/>
      <c r="O29" s="85"/>
      <c r="P29" s="136"/>
      <c r="Q29" s="74"/>
      <c r="R29" s="144"/>
      <c r="S29" s="144"/>
      <c r="T29" s="146"/>
      <c r="U29" s="147"/>
    </row>
    <row r="30" spans="1:21" ht="18" customHeight="1">
      <c r="A30" s="134">
        <v>14</v>
      </c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80"/>
      <c r="O30" s="84"/>
      <c r="P30" s="137"/>
      <c r="Q30" s="76"/>
      <c r="R30" s="145"/>
      <c r="S30" s="145"/>
      <c r="T30" s="146"/>
      <c r="U30" s="147"/>
    </row>
    <row r="31" spans="1:21" ht="18" customHeight="1">
      <c r="A31" s="134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7"/>
      <c r="O31" s="85"/>
      <c r="P31" s="136"/>
      <c r="Q31" s="74"/>
      <c r="R31" s="144"/>
      <c r="S31" s="144"/>
      <c r="T31" s="146"/>
      <c r="U31" s="147"/>
    </row>
    <row r="32" spans="1:21" ht="18" customHeight="1">
      <c r="A32" s="134">
        <v>15</v>
      </c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80"/>
      <c r="O32" s="84"/>
      <c r="P32" s="137"/>
      <c r="Q32" s="76"/>
      <c r="R32" s="145"/>
      <c r="S32" s="146"/>
      <c r="T32" s="146"/>
      <c r="U32" s="147"/>
    </row>
    <row r="33" spans="1:21" ht="18" customHeight="1">
      <c r="A33" s="134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7"/>
      <c r="O33" s="85"/>
      <c r="P33" s="136"/>
      <c r="Q33" s="74"/>
      <c r="R33" s="144"/>
      <c r="S33" s="146"/>
      <c r="T33" s="146"/>
      <c r="U33" s="147"/>
    </row>
    <row r="34" spans="1:21" ht="18" customHeight="1">
      <c r="A34" s="134">
        <v>16</v>
      </c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80"/>
      <c r="O34" s="84"/>
      <c r="P34" s="137"/>
      <c r="Q34" s="76"/>
      <c r="R34" s="145"/>
      <c r="S34" s="146"/>
      <c r="T34" s="146"/>
      <c r="U34" s="147"/>
    </row>
    <row r="35" spans="1:21" ht="18" customHeight="1">
      <c r="A35" s="134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85"/>
      <c r="P35" s="136"/>
      <c r="Q35" s="74"/>
      <c r="R35" s="144"/>
      <c r="S35" s="146"/>
      <c r="T35" s="146"/>
      <c r="U35" s="147"/>
    </row>
    <row r="36" spans="1:21" ht="18" customHeight="1">
      <c r="A36" s="134">
        <v>17</v>
      </c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80"/>
      <c r="O36" s="84"/>
      <c r="P36" s="137"/>
      <c r="Q36" s="76"/>
      <c r="R36" s="145"/>
      <c r="S36" s="146"/>
      <c r="T36" s="146"/>
      <c r="U36" s="147"/>
    </row>
    <row r="37" spans="1:21" ht="18" customHeight="1">
      <c r="A37" s="134"/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7"/>
      <c r="O37" s="85"/>
      <c r="P37" s="136"/>
      <c r="Q37" s="74"/>
      <c r="R37" s="144"/>
      <c r="S37" s="146"/>
      <c r="T37" s="146"/>
      <c r="U37" s="147"/>
    </row>
    <row r="38" spans="1:21" ht="18" customHeight="1">
      <c r="A38" s="134">
        <v>18</v>
      </c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80"/>
      <c r="O38" s="84"/>
      <c r="P38" s="137"/>
      <c r="Q38" s="76"/>
      <c r="R38" s="145"/>
      <c r="S38" s="146"/>
      <c r="T38" s="146"/>
      <c r="U38" s="147"/>
    </row>
    <row r="39" spans="1:21" ht="18" customHeight="1">
      <c r="A39" s="134"/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7"/>
      <c r="O39" s="85"/>
      <c r="P39" s="136"/>
      <c r="Q39" s="74"/>
      <c r="R39" s="144"/>
      <c r="S39" s="146"/>
      <c r="T39" s="146"/>
      <c r="U39" s="147"/>
    </row>
    <row r="40" spans="1:21" ht="18" customHeight="1">
      <c r="A40" s="134">
        <v>19</v>
      </c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80"/>
      <c r="O40" s="84"/>
      <c r="P40" s="137"/>
      <c r="Q40" s="76"/>
      <c r="R40" s="145"/>
      <c r="S40" s="146"/>
      <c r="T40" s="146"/>
      <c r="U40" s="147"/>
    </row>
    <row r="41" spans="1:21" ht="18" customHeight="1">
      <c r="A41" s="134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7"/>
      <c r="O41" s="85"/>
      <c r="P41" s="136"/>
      <c r="Q41" s="74"/>
      <c r="R41" s="144"/>
      <c r="S41" s="146"/>
      <c r="T41" s="146"/>
      <c r="U41" s="147"/>
    </row>
    <row r="42" spans="1:21" ht="18" customHeight="1">
      <c r="A42" s="134">
        <v>20</v>
      </c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80"/>
      <c r="O42" s="84"/>
      <c r="P42" s="137"/>
      <c r="Q42" s="76"/>
      <c r="R42" s="145"/>
      <c r="S42" s="146"/>
      <c r="T42" s="146"/>
      <c r="U42" s="147"/>
    </row>
    <row r="43" spans="1:21" ht="18" customHeight="1">
      <c r="A43" s="134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7"/>
      <c r="O43" s="85"/>
      <c r="P43" s="136"/>
      <c r="Q43" s="74"/>
      <c r="R43" s="144"/>
      <c r="S43" s="146"/>
      <c r="T43" s="146"/>
      <c r="U43" s="147"/>
    </row>
    <row r="44" spans="1:21" ht="18" customHeight="1">
      <c r="A44" s="134">
        <v>21</v>
      </c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80"/>
      <c r="O44" s="84"/>
      <c r="P44" s="138"/>
      <c r="Q44" s="76"/>
      <c r="R44" s="145"/>
      <c r="S44" s="146"/>
      <c r="T44" s="146"/>
      <c r="U44" s="147"/>
    </row>
    <row r="45" spans="1:21" ht="18" customHeight="1">
      <c r="A45" s="134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7"/>
      <c r="O45" s="85"/>
      <c r="P45" s="139"/>
      <c r="Q45" s="74"/>
      <c r="R45" s="144"/>
      <c r="S45" s="146"/>
      <c r="T45" s="146"/>
      <c r="U45" s="147"/>
    </row>
    <row r="46" spans="1:21" ht="18" customHeight="1">
      <c r="A46" s="134">
        <v>22</v>
      </c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80"/>
      <c r="O46" s="84"/>
      <c r="P46" s="138"/>
      <c r="Q46" s="76"/>
      <c r="R46" s="145"/>
      <c r="S46" s="146"/>
      <c r="T46" s="146"/>
      <c r="U46" s="147"/>
    </row>
    <row r="47" spans="1:21" ht="18" customHeight="1">
      <c r="A47" s="134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7"/>
      <c r="O47" s="85"/>
      <c r="P47" s="139"/>
      <c r="Q47" s="74"/>
      <c r="R47" s="144"/>
      <c r="S47" s="146"/>
      <c r="T47" s="146"/>
      <c r="U47" s="147"/>
    </row>
    <row r="48" spans="1:21" ht="18" customHeight="1">
      <c r="A48" s="134">
        <v>23</v>
      </c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80"/>
      <c r="O48" s="84"/>
      <c r="P48" s="138"/>
      <c r="Q48" s="76"/>
      <c r="R48" s="145"/>
      <c r="S48" s="146"/>
      <c r="T48" s="146"/>
      <c r="U48" s="147"/>
    </row>
    <row r="49" spans="1:21" ht="18" customHeight="1">
      <c r="A49" s="134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7"/>
      <c r="O49" s="85"/>
      <c r="P49" s="139"/>
      <c r="Q49" s="74"/>
      <c r="R49" s="144"/>
      <c r="S49" s="146"/>
      <c r="T49" s="146"/>
      <c r="U49" s="147"/>
    </row>
    <row r="50" spans="1:21" ht="18" customHeight="1">
      <c r="A50" s="134">
        <v>24</v>
      </c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80"/>
      <c r="O50" s="84"/>
      <c r="P50" s="138"/>
      <c r="Q50" s="76"/>
      <c r="R50" s="145"/>
      <c r="S50" s="146"/>
      <c r="T50" s="146"/>
      <c r="U50" s="147"/>
    </row>
    <row r="51" spans="1:21" ht="18" customHeight="1">
      <c r="A51" s="134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7"/>
      <c r="O51" s="85"/>
      <c r="P51" s="139"/>
      <c r="Q51" s="74"/>
      <c r="R51" s="144"/>
      <c r="S51" s="146"/>
      <c r="T51" s="146"/>
      <c r="U51" s="147"/>
    </row>
    <row r="52" spans="1:21" ht="18" customHeight="1">
      <c r="A52" s="134">
        <v>25</v>
      </c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80"/>
      <c r="O52" s="84"/>
      <c r="P52" s="138"/>
      <c r="Q52" s="76"/>
      <c r="R52" s="145"/>
      <c r="S52" s="146"/>
      <c r="T52" s="146"/>
      <c r="U52" s="147"/>
    </row>
    <row r="53" spans="1:21" ht="18" customHeight="1">
      <c r="A53" s="134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7"/>
      <c r="O53" s="85"/>
      <c r="P53" s="139"/>
      <c r="Q53" s="74"/>
      <c r="R53" s="144"/>
      <c r="S53" s="146"/>
      <c r="T53" s="146"/>
      <c r="U53" s="147"/>
    </row>
    <row r="54" spans="1:21" ht="18" customHeight="1">
      <c r="A54" s="134">
        <v>26</v>
      </c>
      <c r="B54" s="75">
        <v>0.8680555555555555</v>
      </c>
      <c r="C54" s="76">
        <v>0.86875</v>
      </c>
      <c r="D54" s="76">
        <v>0.8680555555555555</v>
      </c>
      <c r="E54" s="76">
        <v>0.8680555555555555</v>
      </c>
      <c r="F54" s="76"/>
      <c r="G54" s="76"/>
      <c r="H54" s="76"/>
      <c r="I54" s="76"/>
      <c r="J54" s="76"/>
      <c r="K54" s="76"/>
      <c r="L54" s="76"/>
      <c r="M54" s="76"/>
      <c r="N54" s="80"/>
      <c r="O54" s="84"/>
      <c r="P54" s="140"/>
      <c r="Q54" s="76"/>
      <c r="R54" s="145"/>
      <c r="S54" s="146"/>
      <c r="T54" s="146"/>
      <c r="U54" s="147"/>
    </row>
    <row r="55" spans="1:21" ht="18" customHeight="1">
      <c r="A55" s="134"/>
      <c r="B55" s="73">
        <v>0.9305555555555555</v>
      </c>
      <c r="C55" s="74">
        <v>0.9305555555555555</v>
      </c>
      <c r="D55" s="74">
        <v>0.9298611111111111</v>
      </c>
      <c r="E55" s="74">
        <v>0.8472222222222222</v>
      </c>
      <c r="F55" s="74"/>
      <c r="G55" s="74"/>
      <c r="H55" s="74"/>
      <c r="I55" s="74"/>
      <c r="J55" s="74"/>
      <c r="K55" s="74"/>
      <c r="L55" s="74"/>
      <c r="M55" s="74"/>
      <c r="N55" s="77"/>
      <c r="O55" s="86"/>
      <c r="P55" s="139"/>
      <c r="Q55" s="74"/>
      <c r="R55" s="144"/>
      <c r="S55" s="146"/>
      <c r="T55" s="146"/>
      <c r="U55" s="147"/>
    </row>
    <row r="56" spans="1:21" ht="18" customHeight="1">
      <c r="A56" s="134">
        <v>27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145"/>
      <c r="S56" s="146"/>
      <c r="T56" s="146"/>
      <c r="U56" s="147"/>
    </row>
    <row r="57" spans="1:21" ht="18" customHeight="1">
      <c r="A57" s="13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144"/>
      <c r="S57" s="146"/>
      <c r="T57" s="146"/>
      <c r="U57" s="147"/>
    </row>
    <row r="58" spans="1:21" ht="18" customHeight="1">
      <c r="A58" s="134">
        <v>28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145"/>
      <c r="S58" s="146"/>
      <c r="T58" s="146"/>
      <c r="U58" s="147"/>
    </row>
    <row r="59" spans="1:21" ht="18" customHeight="1">
      <c r="A59" s="13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144"/>
      <c r="S59" s="146"/>
      <c r="T59" s="146"/>
      <c r="U59" s="147"/>
    </row>
    <row r="60" spans="1:20" s="125" customFormat="1" ht="39" customHeight="1">
      <c r="A60" s="119" t="s">
        <v>28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1"/>
      <c r="O60" s="122"/>
      <c r="P60" s="123"/>
      <c r="Q60" s="120"/>
      <c r="R60" s="124"/>
      <c r="S60" s="124"/>
      <c r="T60" s="124"/>
    </row>
  </sheetData>
  <sheetProtection/>
  <mergeCells count="171">
    <mergeCell ref="U58:U59"/>
    <mergeCell ref="U38:U39"/>
    <mergeCell ref="U40:U41"/>
    <mergeCell ref="U42:U43"/>
    <mergeCell ref="U44:U45"/>
    <mergeCell ref="U46:U47"/>
    <mergeCell ref="T56:T57"/>
    <mergeCell ref="T58:T59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24:U25"/>
    <mergeCell ref="U48:U49"/>
    <mergeCell ref="U26:U27"/>
    <mergeCell ref="U28:U29"/>
    <mergeCell ref="U30:U31"/>
    <mergeCell ref="U32:U33"/>
    <mergeCell ref="U34:U35"/>
    <mergeCell ref="U36:U37"/>
    <mergeCell ref="U50:U51"/>
    <mergeCell ref="U52:U53"/>
    <mergeCell ref="U54:U55"/>
    <mergeCell ref="U56:U57"/>
    <mergeCell ref="T38:T39"/>
    <mergeCell ref="T40:T41"/>
    <mergeCell ref="T42:T43"/>
    <mergeCell ref="T44:T45"/>
    <mergeCell ref="T46:T47"/>
    <mergeCell ref="T48:T49"/>
    <mergeCell ref="T50:T51"/>
    <mergeCell ref="T52:T53"/>
    <mergeCell ref="T54:T55"/>
    <mergeCell ref="S48:S49"/>
    <mergeCell ref="S50:S51"/>
    <mergeCell ref="S52:S53"/>
    <mergeCell ref="S54:S55"/>
    <mergeCell ref="S56:S57"/>
    <mergeCell ref="S58:S59"/>
    <mergeCell ref="T1:T2"/>
    <mergeCell ref="T4:T5"/>
    <mergeCell ref="T6:T7"/>
    <mergeCell ref="T8:T9"/>
    <mergeCell ref="T10:T11"/>
    <mergeCell ref="T12:T13"/>
    <mergeCell ref="T14:T15"/>
    <mergeCell ref="T16:T17"/>
    <mergeCell ref="T18:T19"/>
    <mergeCell ref="T20:T21"/>
    <mergeCell ref="T22:T23"/>
    <mergeCell ref="T24:T25"/>
    <mergeCell ref="T26:T27"/>
    <mergeCell ref="T28:T29"/>
    <mergeCell ref="T30:T31"/>
    <mergeCell ref="T32:T33"/>
    <mergeCell ref="T34:T35"/>
    <mergeCell ref="T36:T37"/>
    <mergeCell ref="R58:R59"/>
    <mergeCell ref="S1:S2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S38:S39"/>
    <mergeCell ref="S40:S41"/>
    <mergeCell ref="S42:S43"/>
    <mergeCell ref="S44:S45"/>
    <mergeCell ref="S46:S47"/>
    <mergeCell ref="R40:R41"/>
    <mergeCell ref="R42:R43"/>
    <mergeCell ref="R44:R45"/>
    <mergeCell ref="R46:R47"/>
    <mergeCell ref="R48:R49"/>
    <mergeCell ref="R50:R51"/>
    <mergeCell ref="R52:R53"/>
    <mergeCell ref="R54:R55"/>
    <mergeCell ref="R56:R57"/>
    <mergeCell ref="P46:P47"/>
    <mergeCell ref="P48:P49"/>
    <mergeCell ref="P50:P51"/>
    <mergeCell ref="P52:P53"/>
    <mergeCell ref="P54:P55"/>
    <mergeCell ref="R1:R2"/>
    <mergeCell ref="R4:R5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R38:R39"/>
    <mergeCell ref="A54:A55"/>
    <mergeCell ref="A56:A57"/>
    <mergeCell ref="A58:A59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P40:P41"/>
    <mergeCell ref="P42:P43"/>
    <mergeCell ref="P44:P4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:H1"/>
    <mergeCell ref="A2:H2"/>
    <mergeCell ref="A4:A5"/>
    <mergeCell ref="A6:A7"/>
    <mergeCell ref="A8:A9"/>
    <mergeCell ref="A10:A11"/>
    <mergeCell ref="A12:A13"/>
    <mergeCell ref="A14:A15"/>
    <mergeCell ref="A16:A17"/>
  </mergeCells>
  <printOptions/>
  <pageMargins left="0.19652777777777777" right="0.19652777777777777" top="0.9840277777777777" bottom="0.9840277777777777" header="0.5111111111111111" footer="0.5111111111111111"/>
  <pageSetup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8"/>
  <sheetViews>
    <sheetView zoomScale="70" zoomScaleNormal="70" zoomScalePageLayoutView="0" workbookViewId="0" topLeftCell="A1">
      <pane xSplit="1" ySplit="3" topLeftCell="B5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3" sqref="N13"/>
    </sheetView>
  </sheetViews>
  <sheetFormatPr defaultColWidth="12.625" defaultRowHeight="22.5" customHeight="1"/>
  <cols>
    <col min="1" max="1" width="4.875" style="57" customWidth="1"/>
    <col min="2" max="13" width="10.625" style="53" customWidth="1"/>
    <col min="14" max="14" width="10.625" style="69" customWidth="1"/>
    <col min="15" max="15" width="10.625" style="53" customWidth="1"/>
    <col min="16" max="16" width="10.625" style="70" customWidth="1"/>
    <col min="17" max="17" width="10.625" style="53" customWidth="1"/>
    <col min="18" max="19" width="10.625" style="70" customWidth="1"/>
    <col min="20" max="20" width="8.75390625" style="70" customWidth="1"/>
    <col min="21" max="21" width="75.625" style="53" customWidth="1"/>
    <col min="22" max="23" width="7.125" style="53" customWidth="1"/>
    <col min="24" max="16384" width="12.625" style="53" customWidth="1"/>
  </cols>
  <sheetData>
    <row r="1" spans="1:20" ht="25.5" customHeight="1">
      <c r="A1" s="162" t="s">
        <v>175</v>
      </c>
      <c r="B1" s="163"/>
      <c r="C1" s="163"/>
      <c r="D1" s="163"/>
      <c r="E1" s="163"/>
      <c r="F1" s="163"/>
      <c r="G1" s="163"/>
      <c r="H1" s="163"/>
      <c r="I1" s="52" t="s">
        <v>29</v>
      </c>
      <c r="J1" s="52"/>
      <c r="K1" s="52"/>
      <c r="L1" s="52"/>
      <c r="N1" s="54"/>
      <c r="O1" s="52"/>
      <c r="P1" s="52"/>
      <c r="Q1" s="52"/>
      <c r="R1" s="164" t="s">
        <v>1</v>
      </c>
      <c r="S1" s="165" t="s">
        <v>2</v>
      </c>
      <c r="T1" s="165" t="s">
        <v>35</v>
      </c>
    </row>
    <row r="2" spans="1:21" s="57" customFormat="1" ht="25.5" customHeight="1">
      <c r="A2" s="166" t="s">
        <v>4</v>
      </c>
      <c r="B2" s="166"/>
      <c r="C2" s="166"/>
      <c r="D2" s="166"/>
      <c r="E2" s="166"/>
      <c r="F2" s="166"/>
      <c r="G2" s="166"/>
      <c r="H2" s="166"/>
      <c r="I2" s="55"/>
      <c r="J2" s="55"/>
      <c r="K2" s="55"/>
      <c r="L2" s="55"/>
      <c r="M2" s="55"/>
      <c r="N2" s="56"/>
      <c r="O2" s="55"/>
      <c r="P2" s="55"/>
      <c r="Q2" s="55"/>
      <c r="R2" s="165"/>
      <c r="S2" s="165"/>
      <c r="T2" s="165"/>
      <c r="U2" s="55"/>
    </row>
    <row r="3" spans="1:21" s="52" customFormat="1" ht="33" customHeight="1" thickBot="1">
      <c r="A3" s="58" t="s">
        <v>5</v>
      </c>
      <c r="B3" s="59" t="s">
        <v>6</v>
      </c>
      <c r="C3" s="60" t="s">
        <v>7</v>
      </c>
      <c r="D3" s="60" t="s">
        <v>8</v>
      </c>
      <c r="E3" s="60" t="s">
        <v>9</v>
      </c>
      <c r="F3" s="60" t="s">
        <v>10</v>
      </c>
      <c r="G3" s="60" t="s">
        <v>11</v>
      </c>
      <c r="H3" s="61" t="s">
        <v>36</v>
      </c>
      <c r="I3" s="61" t="s">
        <v>13</v>
      </c>
      <c r="J3" s="61" t="s">
        <v>14</v>
      </c>
      <c r="K3" s="61" t="s">
        <v>15</v>
      </c>
      <c r="L3" s="60" t="s">
        <v>16</v>
      </c>
      <c r="M3" s="60" t="s">
        <v>17</v>
      </c>
      <c r="N3" s="62" t="s">
        <v>18</v>
      </c>
      <c r="O3" s="63" t="s">
        <v>19</v>
      </c>
      <c r="P3" s="63" t="s">
        <v>20</v>
      </c>
      <c r="Q3" s="61" t="s">
        <v>21</v>
      </c>
      <c r="R3" s="61" t="s">
        <v>22</v>
      </c>
      <c r="S3" s="61" t="s">
        <v>23</v>
      </c>
      <c r="T3" s="61" t="s">
        <v>24</v>
      </c>
      <c r="U3" s="61" t="s">
        <v>25</v>
      </c>
    </row>
    <row r="4" spans="1:21" ht="18" customHeight="1" thickTop="1">
      <c r="A4" s="167">
        <v>1</v>
      </c>
      <c r="B4" s="36">
        <v>0.9569444444444444</v>
      </c>
      <c r="C4" s="10">
        <v>0.9569444444444444</v>
      </c>
      <c r="D4" s="10">
        <v>0.9569444444444444</v>
      </c>
      <c r="E4" s="10">
        <v>0.9569444444444444</v>
      </c>
      <c r="F4" s="10">
        <v>0.9569444444444444</v>
      </c>
      <c r="G4" s="64"/>
      <c r="H4" s="10">
        <v>0.8319444444444444</v>
      </c>
      <c r="I4" s="10">
        <v>0.8023032407407408</v>
      </c>
      <c r="J4" s="10"/>
      <c r="K4" s="11"/>
      <c r="L4" s="10"/>
      <c r="M4" s="10"/>
      <c r="N4" s="22">
        <v>0.9569444444444444</v>
      </c>
      <c r="O4" s="23"/>
      <c r="P4" s="168"/>
      <c r="Q4" s="64"/>
      <c r="R4" s="169" t="s">
        <v>37</v>
      </c>
      <c r="S4" s="151">
        <v>3</v>
      </c>
      <c r="T4" s="159" t="s">
        <v>38</v>
      </c>
      <c r="U4" s="153" t="s">
        <v>39</v>
      </c>
    </row>
    <row r="5" spans="1:21" ht="18" customHeight="1">
      <c r="A5" s="149"/>
      <c r="B5" s="12">
        <v>0.09097222222222222</v>
      </c>
      <c r="C5" s="13">
        <v>0.09097222222222222</v>
      </c>
      <c r="D5" s="13">
        <v>0.09097222222222222</v>
      </c>
      <c r="E5" s="13">
        <v>0.09097222222222222</v>
      </c>
      <c r="F5" s="13">
        <v>0.09097222222222222</v>
      </c>
      <c r="G5" s="65"/>
      <c r="H5" s="13">
        <v>0.9659722222222222</v>
      </c>
      <c r="I5" s="13">
        <v>0.9974305555555555</v>
      </c>
      <c r="J5" s="13"/>
      <c r="K5" s="13"/>
      <c r="L5" s="13"/>
      <c r="M5" s="13"/>
      <c r="N5" s="24">
        <v>0.09097222222222222</v>
      </c>
      <c r="O5" s="25"/>
      <c r="P5" s="158"/>
      <c r="Q5" s="65"/>
      <c r="R5" s="151"/>
      <c r="S5" s="152"/>
      <c r="T5" s="152"/>
      <c r="U5" s="153"/>
    </row>
    <row r="6" spans="1:21" ht="18" customHeight="1">
      <c r="A6" s="149">
        <v>2</v>
      </c>
      <c r="B6" s="37">
        <v>0.9500000000000001</v>
      </c>
      <c r="C6" s="11">
        <v>0.9500000000000001</v>
      </c>
      <c r="D6" s="11">
        <v>0.9500000000000001</v>
      </c>
      <c r="E6" s="11">
        <v>0.9500000000000001</v>
      </c>
      <c r="F6" s="11">
        <v>0.9500000000000001</v>
      </c>
      <c r="G6" s="66"/>
      <c r="H6" s="11">
        <v>0.8250000000000001</v>
      </c>
      <c r="I6" s="11">
        <v>0.7966435185185184</v>
      </c>
      <c r="J6" s="11"/>
      <c r="K6" s="11"/>
      <c r="L6" s="11"/>
      <c r="M6" s="11"/>
      <c r="N6" s="26">
        <v>0.9500000000000001</v>
      </c>
      <c r="O6" s="27"/>
      <c r="P6" s="157"/>
      <c r="Q6" s="66"/>
      <c r="R6" s="150" t="s">
        <v>40</v>
      </c>
      <c r="S6" s="152">
        <v>2</v>
      </c>
      <c r="T6" s="161" t="s">
        <v>41</v>
      </c>
      <c r="U6" s="153"/>
    </row>
    <row r="7" spans="1:21" ht="18" customHeight="1">
      <c r="A7" s="149"/>
      <c r="B7" s="12">
        <v>0.09722222222222222</v>
      </c>
      <c r="C7" s="13">
        <v>0.09722222222222222</v>
      </c>
      <c r="D7" s="13">
        <v>0.09722222222222222</v>
      </c>
      <c r="E7" s="13">
        <v>0.09722222222222222</v>
      </c>
      <c r="F7" s="13">
        <v>0.09722222222222222</v>
      </c>
      <c r="G7" s="65"/>
      <c r="H7" s="13">
        <v>0.9729166666666668</v>
      </c>
      <c r="I7" s="49">
        <v>0.001481481481481417</v>
      </c>
      <c r="J7" s="13"/>
      <c r="K7" s="13"/>
      <c r="L7" s="13"/>
      <c r="M7" s="13"/>
      <c r="N7" s="24">
        <v>0.09722222222222222</v>
      </c>
      <c r="O7" s="28"/>
      <c r="P7" s="158"/>
      <c r="Q7" s="65"/>
      <c r="R7" s="151"/>
      <c r="S7" s="152"/>
      <c r="T7" s="152"/>
      <c r="U7" s="153"/>
    </row>
    <row r="8" spans="1:21" ht="18" customHeight="1">
      <c r="A8" s="149">
        <v>3</v>
      </c>
      <c r="B8" s="37"/>
      <c r="C8" s="11"/>
      <c r="D8" s="11"/>
      <c r="E8" s="11"/>
      <c r="F8" s="11"/>
      <c r="G8" s="66"/>
      <c r="H8" s="11">
        <v>0.81875</v>
      </c>
      <c r="I8" s="11">
        <v>0.7916666666666666</v>
      </c>
      <c r="J8" s="11"/>
      <c r="K8" s="11"/>
      <c r="L8" s="11"/>
      <c r="M8" s="11"/>
      <c r="N8" s="26">
        <v>0.94375</v>
      </c>
      <c r="O8" s="27">
        <v>1</v>
      </c>
      <c r="P8" s="157"/>
      <c r="Q8" s="66"/>
      <c r="R8" s="150"/>
      <c r="S8" s="152">
        <v>3</v>
      </c>
      <c r="T8" s="154"/>
      <c r="U8" s="153" t="s">
        <v>42</v>
      </c>
    </row>
    <row r="9" spans="1:21" ht="18" customHeight="1">
      <c r="A9" s="149"/>
      <c r="B9" s="12"/>
      <c r="C9" s="13"/>
      <c r="D9" s="13"/>
      <c r="E9" s="13"/>
      <c r="F9" s="13"/>
      <c r="G9" s="65"/>
      <c r="H9" s="13">
        <v>0.9784722222222223</v>
      </c>
      <c r="I9" s="13">
        <v>0.006226851851851789</v>
      </c>
      <c r="J9" s="13"/>
      <c r="K9" s="13"/>
      <c r="L9" s="13"/>
      <c r="M9" s="13"/>
      <c r="N9" s="24">
        <v>0.10347222222222223</v>
      </c>
      <c r="O9" s="28"/>
      <c r="P9" s="158"/>
      <c r="Q9" s="65"/>
      <c r="R9" s="151"/>
      <c r="S9" s="152"/>
      <c r="T9" s="152"/>
      <c r="U9" s="153"/>
    </row>
    <row r="10" spans="1:21" ht="18" customHeight="1">
      <c r="A10" s="149">
        <v>4</v>
      </c>
      <c r="B10" s="37">
        <v>0.9375</v>
      </c>
      <c r="C10" s="11">
        <v>0.9375</v>
      </c>
      <c r="D10" s="11">
        <v>0.9375</v>
      </c>
      <c r="E10" s="11">
        <v>0.9375</v>
      </c>
      <c r="F10" s="11">
        <v>0.9375</v>
      </c>
      <c r="G10" s="66"/>
      <c r="H10" s="11">
        <v>0.8125</v>
      </c>
      <c r="I10" s="11">
        <v>0.7873842592592593</v>
      </c>
      <c r="J10" s="11"/>
      <c r="K10" s="11"/>
      <c r="L10" s="11"/>
      <c r="M10" s="11"/>
      <c r="N10" s="26">
        <v>0.9375</v>
      </c>
      <c r="O10" s="27">
        <v>2</v>
      </c>
      <c r="P10" s="157"/>
      <c r="Q10" s="66"/>
      <c r="R10" s="150" t="s">
        <v>40</v>
      </c>
      <c r="S10" s="152">
        <v>2</v>
      </c>
      <c r="T10" s="159" t="s">
        <v>38</v>
      </c>
      <c r="U10" s="153"/>
    </row>
    <row r="11" spans="1:21" ht="18" customHeight="1">
      <c r="A11" s="149"/>
      <c r="B11" s="12">
        <v>0.10902777777777778</v>
      </c>
      <c r="C11" s="13">
        <v>0.10902777777777778</v>
      </c>
      <c r="D11" s="13">
        <v>0.10902777777777778</v>
      </c>
      <c r="E11" s="13">
        <v>0.10902777777777778</v>
      </c>
      <c r="F11" s="13">
        <v>0.10902777777777778</v>
      </c>
      <c r="G11" s="65"/>
      <c r="H11" s="13">
        <v>0.8541666666666666</v>
      </c>
      <c r="I11" s="13">
        <v>0.01027777777777783</v>
      </c>
      <c r="J11" s="13"/>
      <c r="K11" s="13"/>
      <c r="L11" s="13"/>
      <c r="M11" s="13"/>
      <c r="N11" s="24">
        <v>0.10902777777777778</v>
      </c>
      <c r="O11" s="28"/>
      <c r="P11" s="158"/>
      <c r="Q11" s="65"/>
      <c r="R11" s="151"/>
      <c r="S11" s="152"/>
      <c r="T11" s="152"/>
      <c r="U11" s="153"/>
    </row>
    <row r="12" spans="1:21" ht="18" customHeight="1">
      <c r="A12" s="149">
        <v>5</v>
      </c>
      <c r="B12" s="37"/>
      <c r="C12" s="11"/>
      <c r="D12" s="11"/>
      <c r="E12" s="11"/>
      <c r="F12" s="11"/>
      <c r="G12" s="66"/>
      <c r="H12" s="11">
        <v>0.8055555555555555</v>
      </c>
      <c r="I12" s="11">
        <v>0.7837962962962962</v>
      </c>
      <c r="J12" s="11">
        <v>0.84375</v>
      </c>
      <c r="K12" s="11">
        <v>0.84375</v>
      </c>
      <c r="L12" s="11">
        <v>0.84375</v>
      </c>
      <c r="M12" s="11"/>
      <c r="N12" s="26">
        <v>0.9319444444444445</v>
      </c>
      <c r="O12" s="27"/>
      <c r="P12" s="157"/>
      <c r="Q12" s="66"/>
      <c r="R12" s="150"/>
      <c r="S12" s="152">
        <v>3</v>
      </c>
      <c r="T12" s="152"/>
      <c r="U12" s="153" t="s">
        <v>42</v>
      </c>
    </row>
    <row r="13" spans="1:21" ht="18" customHeight="1">
      <c r="A13" s="149"/>
      <c r="B13" s="12"/>
      <c r="C13" s="12"/>
      <c r="D13" s="12"/>
      <c r="E13" s="12"/>
      <c r="F13" s="12"/>
      <c r="G13" s="65"/>
      <c r="H13" s="13">
        <v>0.9097222222222222</v>
      </c>
      <c r="I13" s="13">
        <v>0.013645833333333357</v>
      </c>
      <c r="J13" s="13">
        <v>0.90625</v>
      </c>
      <c r="K13" s="13">
        <v>0.90625</v>
      </c>
      <c r="L13" s="13">
        <v>0.90625</v>
      </c>
      <c r="M13" s="13"/>
      <c r="N13" s="24">
        <v>0.11458333333333333</v>
      </c>
      <c r="O13" s="25"/>
      <c r="P13" s="158"/>
      <c r="Q13" s="65"/>
      <c r="R13" s="151"/>
      <c r="S13" s="152"/>
      <c r="T13" s="152"/>
      <c r="U13" s="153"/>
    </row>
    <row r="14" spans="1:21" ht="18" customHeight="1">
      <c r="A14" s="149">
        <v>6</v>
      </c>
      <c r="B14" s="37">
        <v>0.9270833333333334</v>
      </c>
      <c r="C14" s="11">
        <v>0.9270833333333334</v>
      </c>
      <c r="D14" s="11">
        <v>0.9270833333333334</v>
      </c>
      <c r="E14" s="11">
        <v>0.9270833333333334</v>
      </c>
      <c r="F14" s="11">
        <v>0.9270833333333334</v>
      </c>
      <c r="G14" s="66"/>
      <c r="H14" s="11">
        <v>0.8055555555555555</v>
      </c>
      <c r="I14" s="11">
        <v>0.779525462962963</v>
      </c>
      <c r="J14" s="11">
        <v>0.8333333333333334</v>
      </c>
      <c r="K14" s="11">
        <v>0.8333333333333334</v>
      </c>
      <c r="L14" s="11">
        <v>0.8333333333333334</v>
      </c>
      <c r="M14" s="11"/>
      <c r="N14" s="26">
        <v>0.9270833333333334</v>
      </c>
      <c r="O14" s="27"/>
      <c r="P14" s="157"/>
      <c r="Q14" s="66"/>
      <c r="R14" s="150" t="s">
        <v>37</v>
      </c>
      <c r="S14" s="152"/>
      <c r="T14" s="159" t="s">
        <v>38</v>
      </c>
      <c r="U14" s="156"/>
    </row>
    <row r="15" spans="1:21" ht="18" customHeight="1">
      <c r="A15" s="149"/>
      <c r="B15" s="12">
        <v>0.11944444444444445</v>
      </c>
      <c r="C15" s="13">
        <v>0.11944444444444445</v>
      </c>
      <c r="D15" s="13">
        <v>0.11944444444444445</v>
      </c>
      <c r="E15" s="13">
        <v>0.11944444444444445</v>
      </c>
      <c r="F15" s="13">
        <v>0.11944444444444445</v>
      </c>
      <c r="G15" s="65"/>
      <c r="H15" s="13">
        <v>0.9722222222222222</v>
      </c>
      <c r="I15" s="13">
        <v>0.017696759259259176</v>
      </c>
      <c r="J15" s="13">
        <v>0.96875</v>
      </c>
      <c r="K15" s="13">
        <v>0.96875</v>
      </c>
      <c r="L15" s="13">
        <v>0.96875</v>
      </c>
      <c r="M15" s="13"/>
      <c r="N15" s="24">
        <v>0.11944444444444445</v>
      </c>
      <c r="O15" s="25"/>
      <c r="P15" s="158"/>
      <c r="Q15" s="65"/>
      <c r="R15" s="151"/>
      <c r="S15" s="152"/>
      <c r="T15" s="152"/>
      <c r="U15" s="153"/>
    </row>
    <row r="16" spans="1:21" ht="18" customHeight="1">
      <c r="A16" s="149">
        <v>7</v>
      </c>
      <c r="B16" s="37">
        <v>0.9215277777777778</v>
      </c>
      <c r="C16" s="11">
        <v>0.9215277777777778</v>
      </c>
      <c r="D16" s="11">
        <v>0.9215277777777778</v>
      </c>
      <c r="E16" s="11">
        <v>0.9215277777777778</v>
      </c>
      <c r="F16" s="11">
        <v>0.9215277777777778</v>
      </c>
      <c r="G16" s="66"/>
      <c r="H16" s="11">
        <v>0.7986111111111112</v>
      </c>
      <c r="I16" s="11">
        <v>0.7752430555555555</v>
      </c>
      <c r="J16" s="11">
        <v>0.8333333333333334</v>
      </c>
      <c r="K16" s="11">
        <v>0.8333333333333334</v>
      </c>
      <c r="L16" s="11">
        <v>0.8333333333333334</v>
      </c>
      <c r="M16" s="11"/>
      <c r="N16" s="26">
        <v>0.9215277777777778</v>
      </c>
      <c r="O16" s="27"/>
      <c r="P16" s="160"/>
      <c r="Q16" s="66"/>
      <c r="R16" s="150" t="s">
        <v>43</v>
      </c>
      <c r="S16" s="152"/>
      <c r="T16" s="159" t="s">
        <v>38</v>
      </c>
      <c r="U16" s="156"/>
    </row>
    <row r="17" spans="1:21" ht="18" customHeight="1">
      <c r="A17" s="149"/>
      <c r="B17" s="12">
        <v>0.12430555555555556</v>
      </c>
      <c r="C17" s="13">
        <v>0.12430555555555556</v>
      </c>
      <c r="D17" s="13">
        <v>0.12430555555555556</v>
      </c>
      <c r="E17" s="13">
        <v>0.12430555555555556</v>
      </c>
      <c r="F17" s="13">
        <v>0.12430555555555556</v>
      </c>
      <c r="G17" s="65"/>
      <c r="H17" s="13">
        <v>0.006944444444444444</v>
      </c>
      <c r="I17" s="13">
        <v>0.02244212962962977</v>
      </c>
      <c r="J17" s="13">
        <v>0.9791666666666666</v>
      </c>
      <c r="K17" s="13">
        <v>0.9791666666666666</v>
      </c>
      <c r="L17" s="13">
        <v>0.9791666666666666</v>
      </c>
      <c r="M17" s="13"/>
      <c r="N17" s="24">
        <v>0.12430555555555556</v>
      </c>
      <c r="O17" s="25"/>
      <c r="P17" s="158"/>
      <c r="Q17" s="65"/>
      <c r="R17" s="151"/>
      <c r="S17" s="152"/>
      <c r="T17" s="152"/>
      <c r="U17" s="153"/>
    </row>
    <row r="18" spans="1:21" ht="18" customHeight="1">
      <c r="A18" s="149">
        <v>8</v>
      </c>
      <c r="B18" s="37"/>
      <c r="C18" s="11"/>
      <c r="D18" s="11"/>
      <c r="E18" s="11"/>
      <c r="F18" s="11"/>
      <c r="G18" s="66"/>
      <c r="H18" s="11">
        <v>0.7916666666666666</v>
      </c>
      <c r="I18" s="11">
        <v>0.7709722222222223</v>
      </c>
      <c r="J18" s="11">
        <v>0.8229166666666666</v>
      </c>
      <c r="K18" s="11">
        <v>0.8229166666666666</v>
      </c>
      <c r="L18" s="11">
        <v>0.8229166666666666</v>
      </c>
      <c r="M18" s="11"/>
      <c r="N18" s="26">
        <v>0.9166666666666666</v>
      </c>
      <c r="O18" s="27"/>
      <c r="P18" s="157"/>
      <c r="Q18" s="66"/>
      <c r="R18" s="150"/>
      <c r="S18" s="152">
        <v>3</v>
      </c>
      <c r="T18" s="152"/>
      <c r="U18" s="153" t="s">
        <v>44</v>
      </c>
    </row>
    <row r="19" spans="1:21" ht="18" customHeight="1">
      <c r="A19" s="149"/>
      <c r="B19" s="12"/>
      <c r="C19" s="13"/>
      <c r="D19" s="13"/>
      <c r="E19" s="13"/>
      <c r="F19" s="13"/>
      <c r="G19" s="65"/>
      <c r="H19" s="13">
        <v>0</v>
      </c>
      <c r="I19" s="13">
        <v>0.025798611111111036</v>
      </c>
      <c r="J19" s="13">
        <v>0.9791666666666666</v>
      </c>
      <c r="K19" s="13">
        <v>0.9791666666666666</v>
      </c>
      <c r="L19" s="13">
        <v>0.9791666666666666</v>
      </c>
      <c r="M19" s="13"/>
      <c r="N19" s="24">
        <v>0.12916666666666668</v>
      </c>
      <c r="O19" s="28"/>
      <c r="P19" s="158"/>
      <c r="Q19" s="65"/>
      <c r="R19" s="151"/>
      <c r="S19" s="152"/>
      <c r="T19" s="152"/>
      <c r="U19" s="153"/>
    </row>
    <row r="20" spans="1:21" ht="18" customHeight="1">
      <c r="A20" s="149">
        <v>9</v>
      </c>
      <c r="B20" s="37">
        <v>0.9118055555555555</v>
      </c>
      <c r="C20" s="11">
        <v>0.9118055555555555</v>
      </c>
      <c r="D20" s="11">
        <v>0.9118055555555555</v>
      </c>
      <c r="E20" s="11">
        <v>0.9118055555555555</v>
      </c>
      <c r="F20" s="11">
        <v>0.9118055555555555</v>
      </c>
      <c r="G20" s="66"/>
      <c r="H20" s="11">
        <v>0.7847222222222222</v>
      </c>
      <c r="I20" s="11">
        <v>0.7666898148148148</v>
      </c>
      <c r="J20" s="11">
        <v>0.8125</v>
      </c>
      <c r="K20" s="11">
        <v>0.8125</v>
      </c>
      <c r="L20" s="11">
        <v>0.8125</v>
      </c>
      <c r="M20" s="11"/>
      <c r="N20" s="26">
        <v>0.9118055555555555</v>
      </c>
      <c r="O20" s="27">
        <v>3</v>
      </c>
      <c r="P20" s="160" t="s">
        <v>30</v>
      </c>
      <c r="Q20" s="66"/>
      <c r="R20" s="150" t="s">
        <v>40</v>
      </c>
      <c r="S20" s="152"/>
      <c r="T20" s="152" t="s">
        <v>45</v>
      </c>
      <c r="U20" s="153" t="s">
        <v>46</v>
      </c>
    </row>
    <row r="21" spans="1:21" ht="18" customHeight="1">
      <c r="A21" s="149"/>
      <c r="B21" s="12">
        <v>0.13333333333333333</v>
      </c>
      <c r="C21" s="13">
        <v>0.13333333333333333</v>
      </c>
      <c r="D21" s="13">
        <v>0.13333333333333333</v>
      </c>
      <c r="E21" s="13">
        <v>0.13333333333333333</v>
      </c>
      <c r="F21" s="13">
        <v>0.13333333333333333</v>
      </c>
      <c r="G21" s="65"/>
      <c r="H21" s="13">
        <v>0.013888888888888888</v>
      </c>
      <c r="I21" s="13">
        <v>0.029861111111111116</v>
      </c>
      <c r="J21" s="13">
        <v>0.9895833333333334</v>
      </c>
      <c r="K21" s="13">
        <v>0.9895833333333334</v>
      </c>
      <c r="L21" s="13">
        <v>0.9895833333333334</v>
      </c>
      <c r="M21" s="13"/>
      <c r="N21" s="24">
        <v>0.13333333333333333</v>
      </c>
      <c r="O21" s="28"/>
      <c r="P21" s="158"/>
      <c r="Q21" s="65"/>
      <c r="R21" s="151"/>
      <c r="S21" s="152"/>
      <c r="T21" s="152"/>
      <c r="U21" s="153"/>
    </row>
    <row r="22" spans="1:21" ht="18" customHeight="1">
      <c r="A22" s="149">
        <v>10</v>
      </c>
      <c r="B22" s="37"/>
      <c r="C22" s="11"/>
      <c r="D22" s="11"/>
      <c r="E22" s="11"/>
      <c r="F22" s="11"/>
      <c r="G22" s="66"/>
      <c r="H22" s="11">
        <v>0.7847222222222222</v>
      </c>
      <c r="I22" s="11">
        <v>0.7624189814814816</v>
      </c>
      <c r="J22" s="11">
        <v>0.8125</v>
      </c>
      <c r="K22" s="11">
        <v>0.8125</v>
      </c>
      <c r="L22" s="11">
        <v>0.8125</v>
      </c>
      <c r="M22" s="11"/>
      <c r="N22" s="26">
        <v>0.907638888888889</v>
      </c>
      <c r="O22" s="27"/>
      <c r="P22" s="157"/>
      <c r="Q22" s="66"/>
      <c r="R22" s="150"/>
      <c r="S22" s="152">
        <v>3</v>
      </c>
      <c r="T22" s="152"/>
      <c r="U22" s="153" t="s">
        <v>42</v>
      </c>
    </row>
    <row r="23" spans="1:21" ht="18" customHeight="1">
      <c r="A23" s="149"/>
      <c r="B23" s="12"/>
      <c r="C23" s="13"/>
      <c r="D23" s="13"/>
      <c r="E23" s="13"/>
      <c r="F23" s="13"/>
      <c r="G23" s="65"/>
      <c r="H23" s="13">
        <v>0.013888888888888888</v>
      </c>
      <c r="I23" s="13">
        <v>0.03460648148148149</v>
      </c>
      <c r="J23" s="13">
        <v>0.9895833333333334</v>
      </c>
      <c r="K23" s="13">
        <v>0.9895833333333334</v>
      </c>
      <c r="L23" s="13">
        <v>0.9895833333333334</v>
      </c>
      <c r="M23" s="13"/>
      <c r="N23" s="24">
        <v>0.13749999999999998</v>
      </c>
      <c r="O23" s="28"/>
      <c r="P23" s="158"/>
      <c r="Q23" s="65"/>
      <c r="R23" s="151"/>
      <c r="S23" s="152"/>
      <c r="T23" s="152"/>
      <c r="U23" s="153"/>
    </row>
    <row r="24" spans="1:21" ht="18" customHeight="1">
      <c r="A24" s="149">
        <v>11</v>
      </c>
      <c r="B24" s="37">
        <v>0.9027777777777778</v>
      </c>
      <c r="C24" s="11">
        <v>0.9027777777777778</v>
      </c>
      <c r="D24" s="11">
        <v>0.9027777777777778</v>
      </c>
      <c r="E24" s="11">
        <v>0.9027777777777778</v>
      </c>
      <c r="F24" s="11">
        <v>0.9027777777777778</v>
      </c>
      <c r="G24" s="66"/>
      <c r="H24" s="11">
        <v>0.7777777777777778</v>
      </c>
      <c r="I24" s="11">
        <v>0.7581365740740741</v>
      </c>
      <c r="J24" s="11"/>
      <c r="K24" s="11"/>
      <c r="L24" s="11"/>
      <c r="M24" s="11"/>
      <c r="N24" s="26">
        <v>0.9027777777777778</v>
      </c>
      <c r="O24" s="27"/>
      <c r="P24" s="157"/>
      <c r="Q24" s="66"/>
      <c r="R24" s="150" t="s">
        <v>37</v>
      </c>
      <c r="S24" s="152">
        <v>2</v>
      </c>
      <c r="T24" s="152" t="s">
        <v>47</v>
      </c>
      <c r="U24" s="153" t="s">
        <v>48</v>
      </c>
    </row>
    <row r="25" spans="1:21" ht="18" customHeight="1">
      <c r="A25" s="149"/>
      <c r="B25" s="12">
        <v>0.14166666666666666</v>
      </c>
      <c r="C25" s="13">
        <v>0.14166666666666666</v>
      </c>
      <c r="D25" s="13">
        <v>0.14166666666666666</v>
      </c>
      <c r="E25" s="13">
        <v>0.14166666666666666</v>
      </c>
      <c r="F25" s="13">
        <v>0.14166666666666666</v>
      </c>
      <c r="G25" s="65"/>
      <c r="H25" s="13">
        <v>0.006944444444444444</v>
      </c>
      <c r="I25" s="13">
        <v>0.037962962962962976</v>
      </c>
      <c r="J25" s="13"/>
      <c r="K25" s="13"/>
      <c r="L25" s="13"/>
      <c r="M25" s="13"/>
      <c r="N25" s="24">
        <v>0.14166666666666666</v>
      </c>
      <c r="O25" s="28"/>
      <c r="P25" s="158"/>
      <c r="Q25" s="65"/>
      <c r="R25" s="151"/>
      <c r="S25" s="152"/>
      <c r="T25" s="152"/>
      <c r="U25" s="153"/>
    </row>
    <row r="26" spans="1:21" ht="18" customHeight="1">
      <c r="A26" s="149">
        <v>12</v>
      </c>
      <c r="B26" s="37"/>
      <c r="C26" s="11"/>
      <c r="D26" s="11"/>
      <c r="E26" s="11"/>
      <c r="F26" s="11"/>
      <c r="G26" s="66"/>
      <c r="H26" s="11">
        <v>0.7708333333333334</v>
      </c>
      <c r="I26" s="11">
        <v>0.7538541666666667</v>
      </c>
      <c r="J26" s="11"/>
      <c r="K26" s="11"/>
      <c r="L26" s="11"/>
      <c r="M26" s="11"/>
      <c r="N26" s="26">
        <v>0.8986111111111111</v>
      </c>
      <c r="O26" s="27"/>
      <c r="P26" s="157"/>
      <c r="Q26" s="66"/>
      <c r="R26" s="150"/>
      <c r="S26" s="152">
        <v>3</v>
      </c>
      <c r="T26" s="152" t="s">
        <v>47</v>
      </c>
      <c r="U26" s="153" t="s">
        <v>49</v>
      </c>
    </row>
    <row r="27" spans="1:21" ht="18" customHeight="1">
      <c r="A27" s="149"/>
      <c r="B27" s="12"/>
      <c r="C27" s="13"/>
      <c r="D27" s="13"/>
      <c r="E27" s="13"/>
      <c r="F27" s="13"/>
      <c r="G27" s="65"/>
      <c r="H27" s="13">
        <v>0.020833333333333332</v>
      </c>
      <c r="I27" s="13">
        <v>0.042013888888888795</v>
      </c>
      <c r="J27" s="13"/>
      <c r="K27" s="13"/>
      <c r="L27" s="13"/>
      <c r="M27" s="13"/>
      <c r="N27" s="24">
        <v>0.14583333333333334</v>
      </c>
      <c r="O27" s="28"/>
      <c r="P27" s="158"/>
      <c r="Q27" s="65"/>
      <c r="R27" s="151"/>
      <c r="S27" s="152"/>
      <c r="T27" s="152"/>
      <c r="U27" s="153"/>
    </row>
    <row r="28" spans="1:21" ht="18" customHeight="1">
      <c r="A28" s="149">
        <v>13</v>
      </c>
      <c r="B28" s="37"/>
      <c r="C28" s="11"/>
      <c r="D28" s="11"/>
      <c r="E28" s="11"/>
      <c r="F28" s="11"/>
      <c r="G28" s="66"/>
      <c r="H28" s="11">
        <v>0.7708333333333334</v>
      </c>
      <c r="I28" s="11">
        <v>0.7495717592592593</v>
      </c>
      <c r="J28" s="11"/>
      <c r="K28" s="11"/>
      <c r="L28" s="11"/>
      <c r="M28" s="11"/>
      <c r="N28" s="26">
        <v>0.8944444444444444</v>
      </c>
      <c r="O28" s="27"/>
      <c r="P28" s="157"/>
      <c r="Q28" s="66"/>
      <c r="R28" s="150"/>
      <c r="S28" s="152">
        <v>3</v>
      </c>
      <c r="T28" s="152" t="s">
        <v>47</v>
      </c>
      <c r="U28" s="153" t="s">
        <v>42</v>
      </c>
    </row>
    <row r="29" spans="1:21" ht="18" customHeight="1">
      <c r="A29" s="149"/>
      <c r="B29" s="12"/>
      <c r="C29" s="13"/>
      <c r="D29" s="13"/>
      <c r="E29" s="13"/>
      <c r="F29" s="13"/>
      <c r="G29" s="65"/>
      <c r="H29" s="13">
        <v>0.020833333333333332</v>
      </c>
      <c r="I29" s="13">
        <v>0.04467592592592595</v>
      </c>
      <c r="J29" s="13"/>
      <c r="K29" s="13"/>
      <c r="L29" s="13"/>
      <c r="M29" s="13"/>
      <c r="N29" s="24">
        <v>0.14930555555555555</v>
      </c>
      <c r="O29" s="28"/>
      <c r="P29" s="158"/>
      <c r="Q29" s="65"/>
      <c r="R29" s="151"/>
      <c r="S29" s="152"/>
      <c r="T29" s="152"/>
      <c r="U29" s="153"/>
    </row>
    <row r="30" spans="1:21" ht="18" customHeight="1">
      <c r="A30" s="149">
        <v>14</v>
      </c>
      <c r="B30" s="37"/>
      <c r="C30" s="11"/>
      <c r="D30" s="11"/>
      <c r="E30" s="11"/>
      <c r="F30" s="11"/>
      <c r="G30" s="66"/>
      <c r="H30" s="11">
        <v>0.7638888888888888</v>
      </c>
      <c r="I30" s="11">
        <v>0.7459837962962963</v>
      </c>
      <c r="J30" s="11"/>
      <c r="K30" s="11"/>
      <c r="L30" s="11"/>
      <c r="M30" s="11"/>
      <c r="N30" s="26">
        <v>0.8902777777777778</v>
      </c>
      <c r="O30" s="27"/>
      <c r="P30" s="157"/>
      <c r="Q30" s="66"/>
      <c r="R30" s="150"/>
      <c r="S30" s="152">
        <v>3</v>
      </c>
      <c r="T30" s="152" t="s">
        <v>47</v>
      </c>
      <c r="U30" s="153" t="s">
        <v>42</v>
      </c>
    </row>
    <row r="31" spans="1:21" ht="18" customHeight="1">
      <c r="A31" s="149"/>
      <c r="B31" s="12"/>
      <c r="C31" s="13"/>
      <c r="D31" s="13"/>
      <c r="E31" s="13"/>
      <c r="F31" s="13"/>
      <c r="G31" s="65"/>
      <c r="H31" s="13">
        <v>0.034722222222222224</v>
      </c>
      <c r="I31" s="13">
        <v>0.04804398148148148</v>
      </c>
      <c r="J31" s="13"/>
      <c r="K31" s="13"/>
      <c r="L31" s="13"/>
      <c r="M31" s="13"/>
      <c r="N31" s="24">
        <v>0.15347222222222223</v>
      </c>
      <c r="O31" s="28"/>
      <c r="P31" s="158"/>
      <c r="Q31" s="65"/>
      <c r="R31" s="151"/>
      <c r="S31" s="152"/>
      <c r="T31" s="152"/>
      <c r="U31" s="153"/>
    </row>
    <row r="32" spans="1:21" ht="18" customHeight="1">
      <c r="A32" s="149">
        <v>15</v>
      </c>
      <c r="B32" s="37">
        <v>0.8861111111111111</v>
      </c>
      <c r="C32" s="11">
        <v>0.8861111111111111</v>
      </c>
      <c r="D32" s="11">
        <v>0.8861111111111111</v>
      </c>
      <c r="E32" s="11">
        <v>0.8861111111111111</v>
      </c>
      <c r="F32" s="11">
        <v>0.8861111111111111</v>
      </c>
      <c r="G32" s="66"/>
      <c r="H32" s="11">
        <v>0.7638888888888888</v>
      </c>
      <c r="I32" s="11">
        <v>0.7424074074074074</v>
      </c>
      <c r="J32" s="11">
        <v>0.78125</v>
      </c>
      <c r="K32" s="11">
        <v>0.78125</v>
      </c>
      <c r="L32" s="11">
        <v>0.78125</v>
      </c>
      <c r="M32" s="11"/>
      <c r="N32" s="26">
        <v>0.8861111111111111</v>
      </c>
      <c r="O32" s="27">
        <v>4</v>
      </c>
      <c r="P32" s="157"/>
      <c r="Q32" s="66"/>
      <c r="R32" s="150" t="s">
        <v>43</v>
      </c>
      <c r="S32" s="152">
        <v>2</v>
      </c>
      <c r="T32" s="152" t="s">
        <v>47</v>
      </c>
      <c r="U32" s="156" t="s">
        <v>50</v>
      </c>
    </row>
    <row r="33" spans="1:21" ht="18" customHeight="1">
      <c r="A33" s="149"/>
      <c r="B33" s="12">
        <v>0.15694444444444444</v>
      </c>
      <c r="C33" s="13">
        <v>0.15694444444444444</v>
      </c>
      <c r="D33" s="13">
        <v>0.15694444444444444</v>
      </c>
      <c r="E33" s="13">
        <v>0.15694444444444444</v>
      </c>
      <c r="F33" s="13">
        <v>0.15694444444444444</v>
      </c>
      <c r="G33" s="65"/>
      <c r="H33" s="13">
        <v>0.034722222222222224</v>
      </c>
      <c r="I33" s="13">
        <v>0.05140046296296297</v>
      </c>
      <c r="J33" s="13">
        <v>0.020833333333333332</v>
      </c>
      <c r="K33" s="13">
        <v>0.020833333333333332</v>
      </c>
      <c r="L33" s="13">
        <v>0.020833333333333332</v>
      </c>
      <c r="M33" s="13"/>
      <c r="N33" s="24">
        <v>0.15694444444444444</v>
      </c>
      <c r="O33" s="28"/>
      <c r="P33" s="158"/>
      <c r="Q33" s="65"/>
      <c r="R33" s="151"/>
      <c r="S33" s="152"/>
      <c r="T33" s="152"/>
      <c r="U33" s="153"/>
    </row>
    <row r="34" spans="1:21" ht="18" customHeight="1">
      <c r="A34" s="149">
        <v>16</v>
      </c>
      <c r="B34" s="37"/>
      <c r="C34" s="11"/>
      <c r="D34" s="11"/>
      <c r="E34" s="11"/>
      <c r="F34" s="11"/>
      <c r="G34" s="66"/>
      <c r="H34" s="11">
        <v>0.7569444444444445</v>
      </c>
      <c r="I34" s="11">
        <v>0.7388194444444444</v>
      </c>
      <c r="J34" s="11"/>
      <c r="K34" s="11"/>
      <c r="L34" s="11"/>
      <c r="M34" s="11"/>
      <c r="N34" s="26">
        <v>0.8819444444444445</v>
      </c>
      <c r="O34" s="27"/>
      <c r="P34" s="157" t="s">
        <v>27</v>
      </c>
      <c r="Q34" s="66"/>
      <c r="R34" s="150"/>
      <c r="S34" s="152">
        <v>3</v>
      </c>
      <c r="T34" s="152" t="s">
        <v>47</v>
      </c>
      <c r="U34" s="153" t="s">
        <v>49</v>
      </c>
    </row>
    <row r="35" spans="1:21" ht="18" customHeight="1">
      <c r="A35" s="149"/>
      <c r="B35" s="12"/>
      <c r="C35" s="13"/>
      <c r="D35" s="13"/>
      <c r="E35" s="13"/>
      <c r="F35" s="13"/>
      <c r="G35" s="65"/>
      <c r="H35" s="13">
        <v>0.027777777777777776</v>
      </c>
      <c r="I35" s="13">
        <v>0.054768518518518494</v>
      </c>
      <c r="J35" s="13"/>
      <c r="K35" s="13"/>
      <c r="L35" s="13"/>
      <c r="M35" s="13"/>
      <c r="N35" s="24">
        <v>0.16041666666666668</v>
      </c>
      <c r="O35" s="28"/>
      <c r="P35" s="158"/>
      <c r="Q35" s="65"/>
      <c r="R35" s="151"/>
      <c r="S35" s="152"/>
      <c r="T35" s="152"/>
      <c r="U35" s="153"/>
    </row>
    <row r="36" spans="1:21" ht="18" customHeight="1">
      <c r="A36" s="149">
        <v>17</v>
      </c>
      <c r="B36" s="11"/>
      <c r="C36" s="11"/>
      <c r="D36" s="11"/>
      <c r="E36" s="11"/>
      <c r="F36" s="11"/>
      <c r="G36" s="66"/>
      <c r="H36" s="11">
        <v>0.8125</v>
      </c>
      <c r="I36" s="11">
        <v>0.7352430555555555</v>
      </c>
      <c r="J36" s="11"/>
      <c r="K36" s="11"/>
      <c r="L36" s="11"/>
      <c r="M36" s="11"/>
      <c r="N36" s="26">
        <v>0.8784722222222222</v>
      </c>
      <c r="O36" s="27"/>
      <c r="P36" s="157"/>
      <c r="Q36" s="66"/>
      <c r="R36" s="155"/>
      <c r="S36" s="152">
        <v>3</v>
      </c>
      <c r="T36" s="152" t="s">
        <v>47</v>
      </c>
      <c r="U36" s="153" t="s">
        <v>51</v>
      </c>
    </row>
    <row r="37" spans="1:21" ht="18" customHeight="1">
      <c r="A37" s="149"/>
      <c r="B37" s="13"/>
      <c r="C37" s="13"/>
      <c r="D37" s="13"/>
      <c r="E37" s="13"/>
      <c r="F37" s="13"/>
      <c r="G37" s="65"/>
      <c r="H37" s="13">
        <v>0.041666666666666664</v>
      </c>
      <c r="I37" s="13">
        <v>0.05812499999999998</v>
      </c>
      <c r="J37" s="13"/>
      <c r="K37" s="13"/>
      <c r="L37" s="13"/>
      <c r="M37" s="13"/>
      <c r="N37" s="24">
        <v>0.1638888888888889</v>
      </c>
      <c r="O37" s="28"/>
      <c r="P37" s="158"/>
      <c r="Q37" s="65"/>
      <c r="R37" s="159"/>
      <c r="S37" s="152"/>
      <c r="T37" s="152"/>
      <c r="U37" s="153"/>
    </row>
    <row r="38" spans="1:21" ht="18" customHeight="1">
      <c r="A38" s="149">
        <v>18</v>
      </c>
      <c r="B38" s="37">
        <v>0.8743055555555556</v>
      </c>
      <c r="C38" s="11">
        <v>0.8743055555555556</v>
      </c>
      <c r="D38" s="11">
        <v>0.8743055555555556</v>
      </c>
      <c r="E38" s="11">
        <v>0.8743055555555556</v>
      </c>
      <c r="F38" s="11">
        <v>0.8743055555555556</v>
      </c>
      <c r="G38" s="66"/>
      <c r="H38" s="11">
        <v>0.875</v>
      </c>
      <c r="I38" s="11">
        <v>0.7316550925925926</v>
      </c>
      <c r="J38" s="11">
        <v>0.8854166666666666</v>
      </c>
      <c r="K38" s="11">
        <v>0.8854166666666666</v>
      </c>
      <c r="L38" s="11">
        <v>0.8854166666666666</v>
      </c>
      <c r="M38" s="11"/>
      <c r="N38" s="26">
        <v>0.8743055555555556</v>
      </c>
      <c r="O38" s="27">
        <v>5</v>
      </c>
      <c r="P38" s="157" t="s">
        <v>27</v>
      </c>
      <c r="Q38" s="66"/>
      <c r="R38" s="155" t="s">
        <v>52</v>
      </c>
      <c r="S38" s="150">
        <v>3</v>
      </c>
      <c r="T38" s="152" t="s">
        <v>47</v>
      </c>
      <c r="U38" s="153" t="s">
        <v>53</v>
      </c>
    </row>
    <row r="39" spans="1:21" ht="18" customHeight="1">
      <c r="A39" s="149"/>
      <c r="B39" s="12">
        <v>0.1673611111111111</v>
      </c>
      <c r="C39" s="13">
        <v>0.1673611111111111</v>
      </c>
      <c r="D39" s="13">
        <v>0.1673611111111111</v>
      </c>
      <c r="E39" s="13">
        <v>0.1673611111111111</v>
      </c>
      <c r="F39" s="13">
        <v>0.1673611111111111</v>
      </c>
      <c r="G39" s="65"/>
      <c r="H39" s="13">
        <v>0.041666666666666664</v>
      </c>
      <c r="I39" s="13">
        <v>0.06078703703703714</v>
      </c>
      <c r="J39" s="13">
        <v>0.03125</v>
      </c>
      <c r="K39" s="13">
        <v>0.03125</v>
      </c>
      <c r="L39" s="13">
        <v>0.03125</v>
      </c>
      <c r="M39" s="13"/>
      <c r="N39" s="24">
        <v>0.1673611111111111</v>
      </c>
      <c r="O39" s="28"/>
      <c r="P39" s="158"/>
      <c r="Q39" s="65"/>
      <c r="R39" s="159"/>
      <c r="S39" s="151"/>
      <c r="T39" s="152"/>
      <c r="U39" s="153"/>
    </row>
    <row r="40" spans="1:21" ht="18" customHeight="1">
      <c r="A40" s="149">
        <v>19</v>
      </c>
      <c r="B40" s="37">
        <v>0.8708333333333332</v>
      </c>
      <c r="C40" s="11">
        <v>0.8708333333333332</v>
      </c>
      <c r="D40" s="11">
        <v>0.8708333333333332</v>
      </c>
      <c r="E40" s="11">
        <v>0.8708333333333332</v>
      </c>
      <c r="F40" s="11">
        <v>0.8708333333333332</v>
      </c>
      <c r="G40" s="66"/>
      <c r="H40" s="11">
        <v>0.9375</v>
      </c>
      <c r="I40" s="11">
        <v>0.7280787037037038</v>
      </c>
      <c r="J40" s="11">
        <v>0.9479166666666666</v>
      </c>
      <c r="K40" s="11">
        <v>0.9479166666666666</v>
      </c>
      <c r="L40" s="11">
        <v>0.9479166666666666</v>
      </c>
      <c r="M40" s="11"/>
      <c r="N40" s="26">
        <v>0.8708333333333332</v>
      </c>
      <c r="O40" s="27">
        <v>5</v>
      </c>
      <c r="P40" s="160" t="s">
        <v>30</v>
      </c>
      <c r="Q40" s="66"/>
      <c r="R40" s="155" t="s">
        <v>43</v>
      </c>
      <c r="S40" s="150">
        <v>1</v>
      </c>
      <c r="T40" s="154" t="s">
        <v>47</v>
      </c>
      <c r="U40" s="156"/>
    </row>
    <row r="41" spans="1:21" ht="18" customHeight="1">
      <c r="A41" s="149"/>
      <c r="B41" s="12">
        <v>0.1708333333333333</v>
      </c>
      <c r="C41" s="13">
        <v>0.1708333333333333</v>
      </c>
      <c r="D41" s="13">
        <v>0.1708333333333333</v>
      </c>
      <c r="E41" s="13">
        <v>0.1708333333333333</v>
      </c>
      <c r="F41" s="13">
        <v>0.1708333333333333</v>
      </c>
      <c r="G41" s="65"/>
      <c r="H41" s="13">
        <v>0.041666666666666664</v>
      </c>
      <c r="I41" s="13">
        <v>0.06415509259259267</v>
      </c>
      <c r="J41" s="13">
        <v>0.03125</v>
      </c>
      <c r="K41" s="13">
        <v>0.03125</v>
      </c>
      <c r="L41" s="13">
        <v>0.03125</v>
      </c>
      <c r="M41" s="13"/>
      <c r="N41" s="24">
        <v>0.1708333333333333</v>
      </c>
      <c r="O41" s="28"/>
      <c r="P41" s="158"/>
      <c r="Q41" s="65"/>
      <c r="R41" s="159"/>
      <c r="S41" s="151"/>
      <c r="T41" s="152"/>
      <c r="U41" s="153"/>
    </row>
    <row r="42" spans="1:21" ht="18" customHeight="1">
      <c r="A42" s="149">
        <v>20</v>
      </c>
      <c r="B42" s="37">
        <v>0.8666666666666667</v>
      </c>
      <c r="C42" s="11">
        <v>0.8666666666666667</v>
      </c>
      <c r="D42" s="11">
        <v>0.8666666666666667</v>
      </c>
      <c r="E42" s="11">
        <v>0.8666666666666667</v>
      </c>
      <c r="F42" s="11">
        <v>0.8666666666666667</v>
      </c>
      <c r="G42" s="66"/>
      <c r="H42" s="11">
        <v>0</v>
      </c>
      <c r="I42" s="11">
        <v>0.7244907407407407</v>
      </c>
      <c r="J42" s="11"/>
      <c r="K42" s="11"/>
      <c r="L42" s="11"/>
      <c r="M42" s="11"/>
      <c r="N42" s="26">
        <v>0.8666666666666667</v>
      </c>
      <c r="O42" s="27"/>
      <c r="P42" s="157" t="s">
        <v>27</v>
      </c>
      <c r="Q42" s="66"/>
      <c r="R42" s="155"/>
      <c r="S42" s="150">
        <v>3</v>
      </c>
      <c r="T42" s="152" t="s">
        <v>45</v>
      </c>
      <c r="U42" s="153" t="s">
        <v>60</v>
      </c>
    </row>
    <row r="43" spans="1:21" ht="18" customHeight="1">
      <c r="A43" s="149"/>
      <c r="B43" s="12">
        <v>0.17430555555555557</v>
      </c>
      <c r="C43" s="13">
        <v>0.17430555555555557</v>
      </c>
      <c r="D43" s="13">
        <v>0.17430555555555557</v>
      </c>
      <c r="E43" s="13">
        <v>0.17430555555555557</v>
      </c>
      <c r="F43" s="13">
        <v>0.17430555555555557</v>
      </c>
      <c r="G43" s="65"/>
      <c r="H43" s="13">
        <v>0.041666666666666664</v>
      </c>
      <c r="I43" s="13">
        <v>0.0668171296296296</v>
      </c>
      <c r="J43" s="13"/>
      <c r="K43" s="13"/>
      <c r="L43" s="13"/>
      <c r="M43" s="13"/>
      <c r="N43" s="24">
        <v>0.17430555555555557</v>
      </c>
      <c r="O43" s="28"/>
      <c r="P43" s="158"/>
      <c r="Q43" s="65"/>
      <c r="R43" s="159"/>
      <c r="S43" s="151"/>
      <c r="T43" s="152"/>
      <c r="U43" s="153"/>
    </row>
    <row r="44" spans="1:21" ht="18" customHeight="1">
      <c r="A44" s="149">
        <v>21</v>
      </c>
      <c r="B44" s="37"/>
      <c r="C44" s="11"/>
      <c r="D44" s="11"/>
      <c r="E44" s="11"/>
      <c r="F44" s="11"/>
      <c r="G44" s="66"/>
      <c r="H44" s="11"/>
      <c r="I44" s="11">
        <v>0.7209143518518518</v>
      </c>
      <c r="J44" s="11"/>
      <c r="K44" s="11"/>
      <c r="L44" s="11"/>
      <c r="M44" s="11"/>
      <c r="N44" s="26">
        <v>0.8631944444444444</v>
      </c>
      <c r="O44" s="27"/>
      <c r="P44" s="150"/>
      <c r="Q44" s="66"/>
      <c r="R44" s="150"/>
      <c r="S44" s="152"/>
      <c r="T44" s="152"/>
      <c r="U44" s="153" t="s">
        <v>51</v>
      </c>
    </row>
    <row r="45" spans="1:21" ht="18" customHeight="1">
      <c r="A45" s="149"/>
      <c r="B45" s="12"/>
      <c r="C45" s="13"/>
      <c r="D45" s="13"/>
      <c r="E45" s="13"/>
      <c r="F45" s="13"/>
      <c r="G45" s="65"/>
      <c r="H45" s="13"/>
      <c r="I45" s="13">
        <v>0.07017361111111109</v>
      </c>
      <c r="J45" s="13"/>
      <c r="K45" s="13"/>
      <c r="L45" s="13"/>
      <c r="M45" s="13"/>
      <c r="N45" s="24">
        <v>0.17777777777777778</v>
      </c>
      <c r="O45" s="28"/>
      <c r="P45" s="151"/>
      <c r="Q45" s="65"/>
      <c r="R45" s="151"/>
      <c r="S45" s="152"/>
      <c r="T45" s="152"/>
      <c r="U45" s="153"/>
    </row>
    <row r="46" spans="1:21" ht="18" customHeight="1">
      <c r="A46" s="149">
        <v>22</v>
      </c>
      <c r="B46" s="37"/>
      <c r="C46" s="11"/>
      <c r="D46" s="11"/>
      <c r="E46" s="11"/>
      <c r="F46" s="11"/>
      <c r="G46" s="66"/>
      <c r="H46" s="11"/>
      <c r="I46" s="11">
        <v>0.7180208333333334</v>
      </c>
      <c r="J46" s="11"/>
      <c r="K46" s="11"/>
      <c r="L46" s="11"/>
      <c r="M46" s="11"/>
      <c r="N46" s="26">
        <v>0.8597222222222222</v>
      </c>
      <c r="O46" s="27"/>
      <c r="P46" s="155"/>
      <c r="Q46" s="66"/>
      <c r="R46" s="150"/>
      <c r="S46" s="152"/>
      <c r="T46" s="154"/>
      <c r="U46" s="153" t="s">
        <v>51</v>
      </c>
    </row>
    <row r="47" spans="1:21" ht="18" customHeight="1">
      <c r="A47" s="149"/>
      <c r="B47" s="12"/>
      <c r="C47" s="13"/>
      <c r="D47" s="13"/>
      <c r="E47" s="13"/>
      <c r="F47" s="13"/>
      <c r="G47" s="65"/>
      <c r="H47" s="13"/>
      <c r="I47" s="13">
        <v>0.07283564814814825</v>
      </c>
      <c r="J47" s="13"/>
      <c r="K47" s="13"/>
      <c r="L47" s="13"/>
      <c r="M47" s="13"/>
      <c r="N47" s="24">
        <v>0.18055555555555555</v>
      </c>
      <c r="O47" s="28"/>
      <c r="P47" s="151"/>
      <c r="Q47" s="65"/>
      <c r="R47" s="151"/>
      <c r="S47" s="152"/>
      <c r="T47" s="152"/>
      <c r="U47" s="153"/>
    </row>
    <row r="48" spans="1:21" ht="18" customHeight="1">
      <c r="A48" s="149">
        <v>23</v>
      </c>
      <c r="B48" s="37">
        <v>0.8562500000000001</v>
      </c>
      <c r="C48" s="11">
        <v>0.8562500000000001</v>
      </c>
      <c r="D48" s="11">
        <v>0.8562500000000001</v>
      </c>
      <c r="E48" s="11">
        <v>0.8562500000000001</v>
      </c>
      <c r="F48" s="11">
        <v>0.8562500000000001</v>
      </c>
      <c r="G48" s="66"/>
      <c r="H48" s="11"/>
      <c r="I48" s="11">
        <v>0.7144328703703704</v>
      </c>
      <c r="J48" s="11"/>
      <c r="K48" s="11"/>
      <c r="L48" s="11"/>
      <c r="M48" s="11"/>
      <c r="N48" s="26">
        <v>0.8562500000000001</v>
      </c>
      <c r="O48" s="27"/>
      <c r="P48" s="155" t="s">
        <v>30</v>
      </c>
      <c r="Q48" s="66"/>
      <c r="R48" s="155" t="s">
        <v>54</v>
      </c>
      <c r="S48" s="152">
        <v>2</v>
      </c>
      <c r="T48" s="154" t="s">
        <v>45</v>
      </c>
      <c r="U48" s="153"/>
    </row>
    <row r="49" spans="1:21" ht="18" customHeight="1">
      <c r="A49" s="149"/>
      <c r="B49" s="12">
        <v>0.1840277777777778</v>
      </c>
      <c r="C49" s="13">
        <v>0.1840277777777778</v>
      </c>
      <c r="D49" s="13">
        <v>0.1840277777777778</v>
      </c>
      <c r="E49" s="13">
        <v>0.1840277777777778</v>
      </c>
      <c r="F49" s="13">
        <v>0.1840277777777778</v>
      </c>
      <c r="G49" s="65"/>
      <c r="H49" s="13"/>
      <c r="I49" s="13">
        <v>0.07619212962962973</v>
      </c>
      <c r="J49" s="13"/>
      <c r="K49" s="13"/>
      <c r="L49" s="13"/>
      <c r="M49" s="13"/>
      <c r="N49" s="24">
        <v>0.1840277777777778</v>
      </c>
      <c r="O49" s="28"/>
      <c r="P49" s="151"/>
      <c r="Q49" s="65"/>
      <c r="R49" s="151"/>
      <c r="S49" s="152"/>
      <c r="T49" s="152"/>
      <c r="U49" s="153"/>
    </row>
    <row r="50" spans="1:21" ht="18" customHeight="1">
      <c r="A50" s="149">
        <v>24</v>
      </c>
      <c r="B50" s="37">
        <v>0.8527777777777777</v>
      </c>
      <c r="C50" s="11">
        <v>0.8527777777777777</v>
      </c>
      <c r="D50" s="11">
        <v>0.8527777777777777</v>
      </c>
      <c r="E50" s="11">
        <v>0.8527777777777777</v>
      </c>
      <c r="F50" s="11">
        <v>0.8527777777777777</v>
      </c>
      <c r="G50" s="66"/>
      <c r="H50" s="11">
        <v>0.7256944444444445</v>
      </c>
      <c r="I50" s="11">
        <v>0.7115393518518518</v>
      </c>
      <c r="J50" s="11"/>
      <c r="K50" s="11"/>
      <c r="L50" s="11"/>
      <c r="M50" s="11"/>
      <c r="N50" s="26">
        <v>0.8527777777777777</v>
      </c>
      <c r="O50" s="27"/>
      <c r="P50" s="155" t="s">
        <v>30</v>
      </c>
      <c r="Q50" s="66"/>
      <c r="R50" s="155" t="s">
        <v>54</v>
      </c>
      <c r="S50" s="152">
        <v>2</v>
      </c>
      <c r="T50" s="154" t="s">
        <v>45</v>
      </c>
      <c r="U50" s="156"/>
    </row>
    <row r="51" spans="1:21" ht="18" customHeight="1">
      <c r="A51" s="149"/>
      <c r="B51" s="12">
        <v>0.18680555555555556</v>
      </c>
      <c r="C51" s="13">
        <v>0.18680555555555556</v>
      </c>
      <c r="D51" s="13">
        <v>0.18680555555555556</v>
      </c>
      <c r="E51" s="13">
        <v>0.18680555555555556</v>
      </c>
      <c r="F51" s="13">
        <v>0.18680555555555556</v>
      </c>
      <c r="G51" s="65"/>
      <c r="H51" s="13">
        <v>0.8333333333333334</v>
      </c>
      <c r="I51" s="13">
        <v>0.07954861111111122</v>
      </c>
      <c r="J51" s="49"/>
      <c r="K51" s="13"/>
      <c r="L51" s="13"/>
      <c r="M51" s="13"/>
      <c r="N51" s="24">
        <v>0.18680555555555556</v>
      </c>
      <c r="O51" s="28"/>
      <c r="P51" s="151"/>
      <c r="Q51" s="65"/>
      <c r="R51" s="151"/>
      <c r="S51" s="152"/>
      <c r="T51" s="152"/>
      <c r="U51" s="153"/>
    </row>
    <row r="52" spans="1:21" ht="18" customHeight="1">
      <c r="A52" s="149">
        <v>25</v>
      </c>
      <c r="B52" s="37"/>
      <c r="C52" s="11"/>
      <c r="D52" s="11"/>
      <c r="E52" s="11"/>
      <c r="F52" s="11"/>
      <c r="G52" s="66"/>
      <c r="H52" s="11"/>
      <c r="I52" s="11">
        <v>0.707951388888889</v>
      </c>
      <c r="J52" s="11"/>
      <c r="K52" s="11"/>
      <c r="L52" s="11"/>
      <c r="M52" s="11"/>
      <c r="N52" s="26">
        <v>0.8493055555555555</v>
      </c>
      <c r="O52" s="27"/>
      <c r="P52" s="150"/>
      <c r="Q52" s="66"/>
      <c r="R52" s="150"/>
      <c r="S52" s="152">
        <v>3</v>
      </c>
      <c r="T52" s="154" t="s">
        <v>45</v>
      </c>
      <c r="U52" s="153" t="s">
        <v>42</v>
      </c>
    </row>
    <row r="53" spans="1:21" ht="18" customHeight="1">
      <c r="A53" s="149"/>
      <c r="B53" s="12"/>
      <c r="C53" s="13"/>
      <c r="D53" s="13"/>
      <c r="E53" s="13"/>
      <c r="F53" s="13"/>
      <c r="G53" s="65"/>
      <c r="H53" s="13"/>
      <c r="I53" s="13">
        <v>0.0822222222222222</v>
      </c>
      <c r="J53" s="13"/>
      <c r="K53" s="13"/>
      <c r="L53" s="13"/>
      <c r="M53" s="13"/>
      <c r="N53" s="24">
        <v>0.18958333333333333</v>
      </c>
      <c r="O53" s="28"/>
      <c r="P53" s="151"/>
      <c r="Q53" s="65"/>
      <c r="R53" s="151"/>
      <c r="S53" s="152"/>
      <c r="T53" s="152"/>
      <c r="U53" s="153"/>
    </row>
    <row r="54" spans="1:21" ht="18" customHeight="1">
      <c r="A54" s="149">
        <v>26</v>
      </c>
      <c r="B54" s="37">
        <v>0.8458333333333333</v>
      </c>
      <c r="C54" s="11">
        <v>0.8458333333333333</v>
      </c>
      <c r="D54" s="11">
        <v>0.8458333333333333</v>
      </c>
      <c r="E54" s="11">
        <v>0.8458333333333333</v>
      </c>
      <c r="F54" s="11">
        <v>0.8458333333333333</v>
      </c>
      <c r="G54" s="66"/>
      <c r="H54" s="11"/>
      <c r="I54" s="11">
        <v>0.7043750000000001</v>
      </c>
      <c r="J54" s="11"/>
      <c r="K54" s="11"/>
      <c r="L54" s="11"/>
      <c r="M54" s="11"/>
      <c r="N54" s="26">
        <v>0.8458333333333333</v>
      </c>
      <c r="O54" s="27"/>
      <c r="P54" s="150" t="s">
        <v>27</v>
      </c>
      <c r="Q54" s="66"/>
      <c r="R54" s="150" t="s">
        <v>40</v>
      </c>
      <c r="S54" s="152">
        <v>2</v>
      </c>
      <c r="T54" s="154" t="s">
        <v>45</v>
      </c>
      <c r="U54" s="153"/>
    </row>
    <row r="55" spans="1:21" ht="18" customHeight="1">
      <c r="A55" s="149"/>
      <c r="B55" s="12">
        <v>0.19305555555555554</v>
      </c>
      <c r="C55" s="13">
        <v>0.19305555555555554</v>
      </c>
      <c r="D55" s="13">
        <v>0.19305555555555554</v>
      </c>
      <c r="E55" s="13">
        <v>0.19305555555555554</v>
      </c>
      <c r="F55" s="13">
        <v>0.19305555555555554</v>
      </c>
      <c r="G55" s="65"/>
      <c r="H55" s="13"/>
      <c r="I55" s="13">
        <v>0.08557870370370368</v>
      </c>
      <c r="J55" s="13"/>
      <c r="K55" s="13"/>
      <c r="L55" s="13"/>
      <c r="M55" s="13"/>
      <c r="N55" s="24">
        <v>0.19305555555555554</v>
      </c>
      <c r="O55" s="28"/>
      <c r="P55" s="151"/>
      <c r="Q55" s="65"/>
      <c r="R55" s="151"/>
      <c r="S55" s="152"/>
      <c r="T55" s="152"/>
      <c r="U55" s="153"/>
    </row>
    <row r="56" spans="1:21" ht="18" customHeight="1">
      <c r="A56" s="149">
        <v>27</v>
      </c>
      <c r="B56" s="37"/>
      <c r="C56" s="11"/>
      <c r="D56" s="11"/>
      <c r="E56" s="11"/>
      <c r="F56" s="11"/>
      <c r="G56" s="66"/>
      <c r="H56" s="11"/>
      <c r="I56" s="11">
        <v>0.7014814814814815</v>
      </c>
      <c r="J56" s="11"/>
      <c r="K56" s="11"/>
      <c r="L56" s="11"/>
      <c r="M56" s="11"/>
      <c r="N56" s="26">
        <v>0.842361111111111</v>
      </c>
      <c r="O56" s="27"/>
      <c r="P56" s="150"/>
      <c r="Q56" s="66"/>
      <c r="R56" s="150"/>
      <c r="S56" s="152">
        <v>3</v>
      </c>
      <c r="T56" s="152" t="s">
        <v>47</v>
      </c>
      <c r="U56" s="153" t="s">
        <v>42</v>
      </c>
    </row>
    <row r="57" spans="1:21" ht="18" customHeight="1">
      <c r="A57" s="149"/>
      <c r="B57" s="12"/>
      <c r="C57" s="13"/>
      <c r="D57" s="13"/>
      <c r="E57" s="13"/>
      <c r="F57" s="13"/>
      <c r="G57" s="65"/>
      <c r="H57" s="13"/>
      <c r="I57" s="13">
        <v>0.08754629629629629</v>
      </c>
      <c r="J57" s="13"/>
      <c r="K57" s="13"/>
      <c r="L57" s="13"/>
      <c r="M57" s="13"/>
      <c r="N57" s="24">
        <v>0.19583333333333333</v>
      </c>
      <c r="O57" s="28"/>
      <c r="P57" s="151"/>
      <c r="Q57" s="65"/>
      <c r="R57" s="151"/>
      <c r="S57" s="152"/>
      <c r="T57" s="152"/>
      <c r="U57" s="153"/>
    </row>
    <row r="58" spans="1:21" ht="18" customHeight="1">
      <c r="A58" s="149">
        <v>28</v>
      </c>
      <c r="B58" s="37">
        <v>0.8388888888888889</v>
      </c>
      <c r="C58" s="11">
        <v>0.8388888888888889</v>
      </c>
      <c r="D58" s="11">
        <v>0.8388888888888889</v>
      </c>
      <c r="E58" s="11">
        <v>0.8388888888888889</v>
      </c>
      <c r="F58" s="11">
        <v>0.8388888888888889</v>
      </c>
      <c r="G58" s="66"/>
      <c r="H58" s="11"/>
      <c r="I58" s="11">
        <v>0.6985995370370371</v>
      </c>
      <c r="J58" s="11"/>
      <c r="K58" s="11"/>
      <c r="L58" s="11"/>
      <c r="M58" s="26"/>
      <c r="N58" s="26">
        <v>0.8388888888888889</v>
      </c>
      <c r="O58" s="27"/>
      <c r="P58" s="150" t="s">
        <v>27</v>
      </c>
      <c r="Q58" s="66"/>
      <c r="R58" s="150"/>
      <c r="S58" s="152">
        <v>2</v>
      </c>
      <c r="T58" s="152" t="s">
        <v>45</v>
      </c>
      <c r="U58" s="153" t="s">
        <v>55</v>
      </c>
    </row>
    <row r="59" spans="1:21" ht="18" customHeight="1">
      <c r="A59" s="149"/>
      <c r="B59" s="12">
        <v>0.1986111111111111</v>
      </c>
      <c r="C59" s="13">
        <v>0.1986111111111111</v>
      </c>
      <c r="D59" s="13">
        <v>0.1986111111111111</v>
      </c>
      <c r="E59" s="13">
        <v>0.1986111111111111</v>
      </c>
      <c r="F59" s="13">
        <v>0.1986111111111111</v>
      </c>
      <c r="G59" s="65"/>
      <c r="H59" s="13"/>
      <c r="I59" s="13">
        <v>0.09090277777777778</v>
      </c>
      <c r="J59" s="13"/>
      <c r="K59" s="13"/>
      <c r="L59" s="13"/>
      <c r="M59" s="24"/>
      <c r="N59" s="24">
        <v>0.1986111111111111</v>
      </c>
      <c r="O59" s="28"/>
      <c r="P59" s="151"/>
      <c r="Q59" s="65"/>
      <c r="R59" s="151"/>
      <c r="S59" s="152"/>
      <c r="T59" s="152"/>
      <c r="U59" s="153"/>
    </row>
    <row r="60" spans="1:21" ht="18" customHeight="1">
      <c r="A60" s="149">
        <v>29</v>
      </c>
      <c r="B60" s="37"/>
      <c r="C60" s="11"/>
      <c r="D60" s="11"/>
      <c r="E60" s="11"/>
      <c r="F60" s="11"/>
      <c r="G60" s="66"/>
      <c r="H60" s="11"/>
      <c r="I60" s="11">
        <v>0.6950115740740741</v>
      </c>
      <c r="J60" s="11"/>
      <c r="K60" s="11"/>
      <c r="L60" s="11"/>
      <c r="M60" s="11"/>
      <c r="N60" s="26">
        <v>0.8361111111111111</v>
      </c>
      <c r="O60" s="27"/>
      <c r="P60" s="150"/>
      <c r="Q60" s="66"/>
      <c r="R60" s="150"/>
      <c r="S60" s="152"/>
      <c r="T60" s="152"/>
      <c r="U60" s="153" t="s">
        <v>56</v>
      </c>
    </row>
    <row r="61" spans="1:21" ht="18" customHeight="1">
      <c r="A61" s="149"/>
      <c r="B61" s="13"/>
      <c r="C61" s="13"/>
      <c r="D61" s="13"/>
      <c r="E61" s="13"/>
      <c r="F61" s="13"/>
      <c r="G61" s="65"/>
      <c r="H61" s="13"/>
      <c r="I61" s="13">
        <v>0.09357638888888897</v>
      </c>
      <c r="J61" s="13"/>
      <c r="K61" s="13"/>
      <c r="L61" s="13"/>
      <c r="M61" s="13"/>
      <c r="N61" s="24">
        <v>0.20138888888888887</v>
      </c>
      <c r="O61" s="28"/>
      <c r="P61" s="151"/>
      <c r="Q61" s="65"/>
      <c r="R61" s="151"/>
      <c r="S61" s="152"/>
      <c r="T61" s="152"/>
      <c r="U61" s="153"/>
    </row>
    <row r="62" spans="1:21" ht="18" customHeight="1">
      <c r="A62" s="149">
        <v>30</v>
      </c>
      <c r="B62" s="11">
        <v>0.8326388888888889</v>
      </c>
      <c r="C62" s="11">
        <v>0.8326388888888889</v>
      </c>
      <c r="D62" s="11">
        <v>0.8326388888888889</v>
      </c>
      <c r="E62" s="11">
        <v>0.8326388888888889</v>
      </c>
      <c r="F62" s="11">
        <v>0.8326388888888889</v>
      </c>
      <c r="G62" s="66"/>
      <c r="H62" s="11"/>
      <c r="I62" s="11">
        <v>0.6921296296296297</v>
      </c>
      <c r="J62" s="11"/>
      <c r="K62" s="11"/>
      <c r="L62" s="11"/>
      <c r="M62" s="11"/>
      <c r="N62" s="26">
        <v>0.8326388888888889</v>
      </c>
      <c r="O62" s="27"/>
      <c r="P62" s="150" t="s">
        <v>27</v>
      </c>
      <c r="Q62" s="66"/>
      <c r="R62" s="150" t="s">
        <v>54</v>
      </c>
      <c r="S62" s="152">
        <v>3</v>
      </c>
      <c r="T62" s="152" t="s">
        <v>45</v>
      </c>
      <c r="U62" s="153"/>
    </row>
    <row r="63" spans="1:21" ht="18" customHeight="1">
      <c r="A63" s="149"/>
      <c r="B63" s="13">
        <v>0.2041666666666667</v>
      </c>
      <c r="C63" s="13">
        <v>0.2041666666666667</v>
      </c>
      <c r="D63" s="13">
        <v>0.2041666666666667</v>
      </c>
      <c r="E63" s="13">
        <v>0.2041666666666667</v>
      </c>
      <c r="F63" s="13">
        <v>0.2041666666666667</v>
      </c>
      <c r="G63" s="65"/>
      <c r="H63" s="13"/>
      <c r="I63" s="13">
        <v>0.09554398148148135</v>
      </c>
      <c r="J63" s="13"/>
      <c r="K63" s="13"/>
      <c r="L63" s="13"/>
      <c r="M63" s="13"/>
      <c r="N63" s="24">
        <v>0.2041666666666667</v>
      </c>
      <c r="O63" s="28"/>
      <c r="P63" s="151"/>
      <c r="Q63" s="65"/>
      <c r="R63" s="151"/>
      <c r="S63" s="152"/>
      <c r="T63" s="152"/>
      <c r="U63" s="153"/>
    </row>
    <row r="64" spans="1:21" ht="18" customHeight="1">
      <c r="A64" s="149">
        <v>31</v>
      </c>
      <c r="B64" s="11">
        <v>0.8291666666666666</v>
      </c>
      <c r="C64" s="11">
        <v>0.8291666666666666</v>
      </c>
      <c r="D64" s="11">
        <v>0.8291666666666666</v>
      </c>
      <c r="E64" s="11">
        <v>0.8291666666666666</v>
      </c>
      <c r="F64" s="11">
        <v>0.8291666666666666</v>
      </c>
      <c r="G64" s="66"/>
      <c r="H64" s="11">
        <v>0.7083333333333334</v>
      </c>
      <c r="I64" s="11">
        <v>0.6885300925925927</v>
      </c>
      <c r="J64" s="11"/>
      <c r="K64" s="11"/>
      <c r="L64" s="11"/>
      <c r="M64" s="26">
        <v>0.8291666666666666</v>
      </c>
      <c r="N64" s="26">
        <v>0.8291666666666666</v>
      </c>
      <c r="O64" s="27">
        <v>6</v>
      </c>
      <c r="P64" s="150" t="s">
        <v>27</v>
      </c>
      <c r="Q64" s="66"/>
      <c r="R64" s="150" t="s">
        <v>54</v>
      </c>
      <c r="S64" s="152">
        <v>2</v>
      </c>
      <c r="T64" s="152" t="s">
        <v>45</v>
      </c>
      <c r="U64" s="153"/>
    </row>
    <row r="65" spans="1:21" ht="18" customHeight="1">
      <c r="A65" s="149"/>
      <c r="B65" s="12">
        <v>0.20694444444444446</v>
      </c>
      <c r="C65" s="13">
        <v>0.20694444444444446</v>
      </c>
      <c r="D65" s="13">
        <v>0.20694444444444446</v>
      </c>
      <c r="E65" s="13">
        <v>0.20694444444444446</v>
      </c>
      <c r="F65" s="13">
        <v>0.20694444444444446</v>
      </c>
      <c r="G65" s="65"/>
      <c r="H65" s="13">
        <v>0.75</v>
      </c>
      <c r="I65" s="13">
        <v>0.09890046296296284</v>
      </c>
      <c r="J65" s="13"/>
      <c r="K65" s="13"/>
      <c r="L65" s="51"/>
      <c r="M65" s="13">
        <v>0.20694444444444446</v>
      </c>
      <c r="N65" s="24">
        <v>0.20694444444444446</v>
      </c>
      <c r="O65" s="28"/>
      <c r="P65" s="151"/>
      <c r="Q65" s="65"/>
      <c r="R65" s="151"/>
      <c r="S65" s="152"/>
      <c r="T65" s="152"/>
      <c r="U65" s="153"/>
    </row>
    <row r="66" spans="1:20" s="35" customFormat="1" ht="39" customHeight="1">
      <c r="A66" s="67" t="s">
        <v>28</v>
      </c>
      <c r="B66" s="30">
        <f>INT(COUNT(B4:B65)/2)</f>
        <v>17</v>
      </c>
      <c r="C66" s="30">
        <f aca="true" t="shared" si="0" ref="C66:Q66">INT(COUNT(C4:C65)/2)</f>
        <v>17</v>
      </c>
      <c r="D66" s="30">
        <f t="shared" si="0"/>
        <v>17</v>
      </c>
      <c r="E66" s="30">
        <f t="shared" si="0"/>
        <v>17</v>
      </c>
      <c r="F66" s="30">
        <f t="shared" si="0"/>
        <v>17</v>
      </c>
      <c r="G66" s="30">
        <f t="shared" si="0"/>
        <v>0</v>
      </c>
      <c r="H66" s="30">
        <f t="shared" si="0"/>
        <v>22</v>
      </c>
      <c r="I66" s="30">
        <f t="shared" si="0"/>
        <v>31</v>
      </c>
      <c r="J66" s="30">
        <f t="shared" si="0"/>
        <v>9</v>
      </c>
      <c r="K66" s="30">
        <f t="shared" si="0"/>
        <v>9</v>
      </c>
      <c r="L66" s="30">
        <f t="shared" si="0"/>
        <v>9</v>
      </c>
      <c r="M66" s="30">
        <f t="shared" si="0"/>
        <v>1</v>
      </c>
      <c r="N66" s="30">
        <f t="shared" si="0"/>
        <v>31</v>
      </c>
      <c r="O66" s="30">
        <f t="shared" si="0"/>
        <v>3</v>
      </c>
      <c r="P66" s="30"/>
      <c r="Q66" s="30">
        <f t="shared" si="0"/>
        <v>0</v>
      </c>
      <c r="R66" s="34"/>
      <c r="S66" s="34"/>
      <c r="T66" s="34"/>
    </row>
    <row r="68" ht="22.5" customHeight="1">
      <c r="K68" s="68"/>
    </row>
    <row r="69" ht="22.5" customHeight="1">
      <c r="K69" s="68"/>
    </row>
    <row r="168" ht="22.5" customHeight="1">
      <c r="B168" s="53">
        <v>201418</v>
      </c>
    </row>
  </sheetData>
  <sheetProtection/>
  <mergeCells count="191">
    <mergeCell ref="A1:H1"/>
    <mergeCell ref="R1:R2"/>
    <mergeCell ref="S1:S2"/>
    <mergeCell ref="T1:T2"/>
    <mergeCell ref="A2:H2"/>
    <mergeCell ref="A4:A5"/>
    <mergeCell ref="P4:P5"/>
    <mergeCell ref="R4:R5"/>
    <mergeCell ref="S4:S5"/>
    <mergeCell ref="T4:T5"/>
    <mergeCell ref="A8:A9"/>
    <mergeCell ref="P8:P9"/>
    <mergeCell ref="R8:R9"/>
    <mergeCell ref="S8:S9"/>
    <mergeCell ref="T8:T9"/>
    <mergeCell ref="U8:U9"/>
    <mergeCell ref="U4:U5"/>
    <mergeCell ref="A6:A7"/>
    <mergeCell ref="P6:P7"/>
    <mergeCell ref="R6:R7"/>
    <mergeCell ref="S6:S7"/>
    <mergeCell ref="T6:T7"/>
    <mergeCell ref="U6:U7"/>
    <mergeCell ref="A12:A13"/>
    <mergeCell ref="P12:P13"/>
    <mergeCell ref="R12:R13"/>
    <mergeCell ref="S12:S13"/>
    <mergeCell ref="T12:T13"/>
    <mergeCell ref="U12:U13"/>
    <mergeCell ref="A10:A11"/>
    <mergeCell ref="P10:P11"/>
    <mergeCell ref="R10:R11"/>
    <mergeCell ref="S10:S11"/>
    <mergeCell ref="T10:T11"/>
    <mergeCell ref="U10:U11"/>
    <mergeCell ref="A16:A17"/>
    <mergeCell ref="P16:P17"/>
    <mergeCell ref="R16:R17"/>
    <mergeCell ref="S16:S17"/>
    <mergeCell ref="T16:T17"/>
    <mergeCell ref="U16:U17"/>
    <mergeCell ref="A14:A15"/>
    <mergeCell ref="P14:P15"/>
    <mergeCell ref="R14:R15"/>
    <mergeCell ref="S14:S15"/>
    <mergeCell ref="T14:T15"/>
    <mergeCell ref="U14:U15"/>
    <mergeCell ref="A20:A21"/>
    <mergeCell ref="P20:P21"/>
    <mergeCell ref="R20:R21"/>
    <mergeCell ref="S20:S21"/>
    <mergeCell ref="T20:T21"/>
    <mergeCell ref="U20:U21"/>
    <mergeCell ref="A18:A19"/>
    <mergeCell ref="P18:P19"/>
    <mergeCell ref="R18:R19"/>
    <mergeCell ref="S18:S19"/>
    <mergeCell ref="T18:T19"/>
    <mergeCell ref="U18:U19"/>
    <mergeCell ref="A24:A25"/>
    <mergeCell ref="P24:P25"/>
    <mergeCell ref="R24:R25"/>
    <mergeCell ref="S24:S25"/>
    <mergeCell ref="T24:T25"/>
    <mergeCell ref="U24:U25"/>
    <mergeCell ref="A22:A23"/>
    <mergeCell ref="P22:P23"/>
    <mergeCell ref="R22:R23"/>
    <mergeCell ref="S22:S23"/>
    <mergeCell ref="T22:T23"/>
    <mergeCell ref="U22:U23"/>
    <mergeCell ref="A28:A29"/>
    <mergeCell ref="P28:P29"/>
    <mergeCell ref="R28:R29"/>
    <mergeCell ref="S28:S29"/>
    <mergeCell ref="T28:T29"/>
    <mergeCell ref="U28:U29"/>
    <mergeCell ref="A26:A27"/>
    <mergeCell ref="P26:P27"/>
    <mergeCell ref="R26:R27"/>
    <mergeCell ref="S26:S27"/>
    <mergeCell ref="T26:T27"/>
    <mergeCell ref="U26:U27"/>
    <mergeCell ref="A32:A33"/>
    <mergeCell ref="P32:P33"/>
    <mergeCell ref="R32:R33"/>
    <mergeCell ref="S32:S33"/>
    <mergeCell ref="T32:T33"/>
    <mergeCell ref="U32:U33"/>
    <mergeCell ref="A30:A31"/>
    <mergeCell ref="P30:P31"/>
    <mergeCell ref="R30:R31"/>
    <mergeCell ref="S30:S31"/>
    <mergeCell ref="T30:T31"/>
    <mergeCell ref="U30:U31"/>
    <mergeCell ref="A36:A37"/>
    <mergeCell ref="P36:P37"/>
    <mergeCell ref="R36:R37"/>
    <mergeCell ref="S36:S37"/>
    <mergeCell ref="T36:T37"/>
    <mergeCell ref="U36:U37"/>
    <mergeCell ref="A34:A35"/>
    <mergeCell ref="P34:P35"/>
    <mergeCell ref="R34:R35"/>
    <mergeCell ref="S34:S35"/>
    <mergeCell ref="T34:T35"/>
    <mergeCell ref="U34:U35"/>
    <mergeCell ref="A40:A41"/>
    <mergeCell ref="P40:P41"/>
    <mergeCell ref="R40:R41"/>
    <mergeCell ref="S40:S41"/>
    <mergeCell ref="T40:T41"/>
    <mergeCell ref="U40:U41"/>
    <mergeCell ref="A38:A39"/>
    <mergeCell ref="P38:P39"/>
    <mergeCell ref="R38:R39"/>
    <mergeCell ref="S38:S39"/>
    <mergeCell ref="T38:T39"/>
    <mergeCell ref="U38:U39"/>
    <mergeCell ref="A44:A45"/>
    <mergeCell ref="P44:P45"/>
    <mergeCell ref="R44:R45"/>
    <mergeCell ref="S44:S45"/>
    <mergeCell ref="T44:T45"/>
    <mergeCell ref="U44:U45"/>
    <mergeCell ref="A42:A43"/>
    <mergeCell ref="P42:P43"/>
    <mergeCell ref="R42:R43"/>
    <mergeCell ref="S42:S43"/>
    <mergeCell ref="T42:T43"/>
    <mergeCell ref="U42:U43"/>
    <mergeCell ref="A48:A49"/>
    <mergeCell ref="P48:P49"/>
    <mergeCell ref="R48:R49"/>
    <mergeCell ref="S48:S49"/>
    <mergeCell ref="T48:T49"/>
    <mergeCell ref="U48:U49"/>
    <mergeCell ref="A46:A47"/>
    <mergeCell ref="P46:P47"/>
    <mergeCell ref="R46:R47"/>
    <mergeCell ref="S46:S47"/>
    <mergeCell ref="T46:T47"/>
    <mergeCell ref="U46:U47"/>
    <mergeCell ref="A52:A53"/>
    <mergeCell ref="P52:P53"/>
    <mergeCell ref="R52:R53"/>
    <mergeCell ref="S52:S53"/>
    <mergeCell ref="T52:T53"/>
    <mergeCell ref="U52:U53"/>
    <mergeCell ref="A50:A51"/>
    <mergeCell ref="P50:P51"/>
    <mergeCell ref="R50:R51"/>
    <mergeCell ref="S50:S51"/>
    <mergeCell ref="T50:T51"/>
    <mergeCell ref="U50:U51"/>
    <mergeCell ref="A56:A57"/>
    <mergeCell ref="P56:P57"/>
    <mergeCell ref="R56:R57"/>
    <mergeCell ref="S56:S57"/>
    <mergeCell ref="T56:T57"/>
    <mergeCell ref="U56:U57"/>
    <mergeCell ref="A54:A55"/>
    <mergeCell ref="P54:P55"/>
    <mergeCell ref="R54:R55"/>
    <mergeCell ref="S54:S55"/>
    <mergeCell ref="T54:T55"/>
    <mergeCell ref="U54:U55"/>
    <mergeCell ref="A60:A61"/>
    <mergeCell ref="P60:P61"/>
    <mergeCell ref="R60:R61"/>
    <mergeCell ref="S60:S61"/>
    <mergeCell ref="T60:T61"/>
    <mergeCell ref="U60:U61"/>
    <mergeCell ref="A58:A59"/>
    <mergeCell ref="P58:P59"/>
    <mergeCell ref="R58:R59"/>
    <mergeCell ref="S58:S59"/>
    <mergeCell ref="T58:T59"/>
    <mergeCell ref="U58:U59"/>
    <mergeCell ref="A64:A65"/>
    <mergeCell ref="P64:P65"/>
    <mergeCell ref="R64:R65"/>
    <mergeCell ref="S64:S65"/>
    <mergeCell ref="T64:T65"/>
    <mergeCell ref="U64:U65"/>
    <mergeCell ref="A62:A63"/>
    <mergeCell ref="P62:P63"/>
    <mergeCell ref="R62:R63"/>
    <mergeCell ref="S62:S63"/>
    <mergeCell ref="T62:T63"/>
    <mergeCell ref="U62:U63"/>
  </mergeCells>
  <printOptions/>
  <pageMargins left="0.19652777777777777" right="0.19652777777777777" top="0.9840277777777777" bottom="0.9840277777777777" header="0.5111111111111111" footer="0.5111111111111111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="55" zoomScaleNormal="55" zoomScalePageLayoutView="0" workbookViewId="0" topLeftCell="A1">
      <pane xSplit="1" ySplit="3" topLeftCell="B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0" sqref="A60:A61"/>
    </sheetView>
  </sheetViews>
  <sheetFormatPr defaultColWidth="12.625" defaultRowHeight="22.5" customHeight="1"/>
  <cols>
    <col min="1" max="1" width="4.875" style="1" customWidth="1"/>
    <col min="2" max="13" width="10.625" style="0" customWidth="1"/>
    <col min="14" max="14" width="10.625" style="4" customWidth="1"/>
    <col min="15" max="15" width="10.625" style="0" customWidth="1"/>
    <col min="16" max="16" width="10.625" style="5" customWidth="1"/>
    <col min="17" max="17" width="10.625" style="0" customWidth="1"/>
    <col min="18" max="19" width="10.625" style="5" customWidth="1"/>
    <col min="20" max="20" width="8.75390625" style="5" customWidth="1"/>
    <col min="21" max="21" width="75.625" style="0" customWidth="1"/>
    <col min="22" max="23" width="7.125" style="0" customWidth="1"/>
  </cols>
  <sheetData>
    <row r="1" spans="1:20" ht="25.5" customHeight="1">
      <c r="A1" s="170" t="s">
        <v>57</v>
      </c>
      <c r="B1" s="171"/>
      <c r="C1" s="171"/>
      <c r="D1" s="171"/>
      <c r="E1" s="171"/>
      <c r="F1" s="171"/>
      <c r="G1" s="171"/>
      <c r="H1" s="171"/>
      <c r="I1" s="2" t="s">
        <v>31</v>
      </c>
      <c r="J1" s="2"/>
      <c r="K1" s="2"/>
      <c r="L1" s="2"/>
      <c r="N1" s="17"/>
      <c r="O1" s="2"/>
      <c r="P1" s="2"/>
      <c r="Q1" s="2"/>
      <c r="R1" s="177" t="s">
        <v>1</v>
      </c>
      <c r="S1" s="178" t="s">
        <v>2</v>
      </c>
      <c r="T1" s="178" t="str">
        <f>'16年3月'!$T$1</f>
        <v>U：梅津
M：源</v>
      </c>
    </row>
    <row r="2" spans="1:21" s="1" customFormat="1" ht="25.5" customHeight="1">
      <c r="A2" s="172" t="s">
        <v>4</v>
      </c>
      <c r="B2" s="172"/>
      <c r="C2" s="172"/>
      <c r="D2" s="172"/>
      <c r="E2" s="172"/>
      <c r="F2" s="172"/>
      <c r="G2" s="172"/>
      <c r="H2" s="172"/>
      <c r="I2" s="18"/>
      <c r="J2" s="18"/>
      <c r="K2" s="18"/>
      <c r="L2" s="18"/>
      <c r="M2" s="18"/>
      <c r="N2" s="19"/>
      <c r="O2" s="18"/>
      <c r="P2" s="18"/>
      <c r="Q2" s="18"/>
      <c r="R2" s="178"/>
      <c r="S2" s="178"/>
      <c r="T2" s="178"/>
      <c r="U2" s="18"/>
    </row>
    <row r="3" spans="1:21" s="2" customFormat="1" ht="33" customHeight="1" thickBot="1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9" t="s">
        <v>36</v>
      </c>
      <c r="I3" s="9" t="s">
        <v>13</v>
      </c>
      <c r="J3" s="9" t="s">
        <v>14</v>
      </c>
      <c r="K3" s="9" t="s">
        <v>15</v>
      </c>
      <c r="L3" s="8" t="s">
        <v>16</v>
      </c>
      <c r="M3" s="8" t="s">
        <v>17</v>
      </c>
      <c r="N3" s="20" t="s">
        <v>18</v>
      </c>
      <c r="O3" s="21" t="s">
        <v>19</v>
      </c>
      <c r="P3" s="21" t="s">
        <v>20</v>
      </c>
      <c r="Q3" s="107" t="s">
        <v>21</v>
      </c>
      <c r="R3" s="9" t="s">
        <v>22</v>
      </c>
      <c r="S3" s="9" t="s">
        <v>23</v>
      </c>
      <c r="T3" s="9" t="s">
        <v>24</v>
      </c>
      <c r="U3" s="9" t="s">
        <v>25</v>
      </c>
    </row>
    <row r="4" spans="1:21" ht="18" customHeight="1" thickTop="1">
      <c r="A4" s="173">
        <v>1</v>
      </c>
      <c r="B4" s="71">
        <v>0.8263888888888888</v>
      </c>
      <c r="C4" s="72">
        <v>0.8263888888888888</v>
      </c>
      <c r="D4" s="72">
        <v>0.8263888888888888</v>
      </c>
      <c r="E4" s="72">
        <v>0.8263888888888888</v>
      </c>
      <c r="F4" s="72">
        <v>0.8263888888888888</v>
      </c>
      <c r="G4" s="72"/>
      <c r="H4" s="72">
        <v>0.7013888888888888</v>
      </c>
      <c r="I4" s="72">
        <v>0.6856365740740741</v>
      </c>
      <c r="J4" s="72">
        <v>0.84375</v>
      </c>
      <c r="K4" s="72">
        <v>0.84375</v>
      </c>
      <c r="L4" s="72">
        <v>0.84375</v>
      </c>
      <c r="M4" s="72"/>
      <c r="N4" s="81">
        <v>0.8263888888888888</v>
      </c>
      <c r="O4" s="82"/>
      <c r="P4" s="135"/>
      <c r="Q4" s="72"/>
      <c r="R4" s="169" t="s">
        <v>66</v>
      </c>
      <c r="S4" s="169">
        <v>1</v>
      </c>
      <c r="T4" s="159" t="s">
        <v>58</v>
      </c>
      <c r="U4" s="182"/>
    </row>
    <row r="5" spans="1:21" ht="18" customHeight="1">
      <c r="A5" s="174"/>
      <c r="B5" s="73">
        <v>0.20972222222222223</v>
      </c>
      <c r="C5" s="74">
        <v>0.20972222222222223</v>
      </c>
      <c r="D5" s="74">
        <v>0.20972222222222223</v>
      </c>
      <c r="E5" s="74">
        <v>0.20972222222222223</v>
      </c>
      <c r="F5" s="74">
        <v>0.20972222222222223</v>
      </c>
      <c r="G5" s="74"/>
      <c r="H5" s="74">
        <v>0.8055555555555555</v>
      </c>
      <c r="I5" s="74">
        <v>0.10157407407407404</v>
      </c>
      <c r="J5" s="74">
        <v>0.9270833333333334</v>
      </c>
      <c r="K5" s="74">
        <v>0.9270833333333334</v>
      </c>
      <c r="L5" s="74">
        <v>0.9270833333333334</v>
      </c>
      <c r="M5" s="74"/>
      <c r="N5" s="77">
        <v>0.20972222222222223</v>
      </c>
      <c r="O5" s="83"/>
      <c r="P5" s="136"/>
      <c r="Q5" s="74"/>
      <c r="R5" s="151"/>
      <c r="S5" s="151"/>
      <c r="T5" s="152"/>
      <c r="U5" s="153"/>
    </row>
    <row r="6" spans="1:21" ht="18" customHeight="1">
      <c r="A6" s="174">
        <v>2</v>
      </c>
      <c r="B6" s="75"/>
      <c r="C6" s="76"/>
      <c r="D6" s="76"/>
      <c r="E6" s="76"/>
      <c r="F6" s="76"/>
      <c r="G6" s="76"/>
      <c r="H6" s="76">
        <v>0.7013888888888888</v>
      </c>
      <c r="I6" s="76">
        <v>0.6827546296296297</v>
      </c>
      <c r="J6" s="76"/>
      <c r="K6" s="76"/>
      <c r="L6" s="76"/>
      <c r="M6" s="76"/>
      <c r="N6" s="80">
        <v>0.8229166666666666</v>
      </c>
      <c r="O6" s="84"/>
      <c r="P6" s="137"/>
      <c r="Q6" s="76"/>
      <c r="R6" s="150"/>
      <c r="S6" s="150">
        <v>3</v>
      </c>
      <c r="T6" s="154" t="s">
        <v>59</v>
      </c>
      <c r="U6" s="180" t="str">
        <f>$U$54</f>
        <v>天候不良のため観測無し　外灯点灯</v>
      </c>
    </row>
    <row r="7" spans="1:21" ht="18" customHeight="1">
      <c r="A7" s="174"/>
      <c r="B7" s="73"/>
      <c r="C7" s="74"/>
      <c r="D7" s="74"/>
      <c r="E7" s="74"/>
      <c r="F7" s="74"/>
      <c r="G7" s="74"/>
      <c r="H7" s="74">
        <v>0.8680555555555555</v>
      </c>
      <c r="I7" s="74">
        <v>0.10423611111111097</v>
      </c>
      <c r="J7" s="74"/>
      <c r="K7" s="74"/>
      <c r="L7" s="74"/>
      <c r="M7" s="74"/>
      <c r="N7" s="77">
        <v>0.2125</v>
      </c>
      <c r="O7" s="85"/>
      <c r="P7" s="136"/>
      <c r="Q7" s="74"/>
      <c r="R7" s="151"/>
      <c r="S7" s="151"/>
      <c r="T7" s="152"/>
      <c r="U7" s="181"/>
    </row>
    <row r="8" spans="1:21" ht="18" customHeight="1">
      <c r="A8" s="174">
        <v>3</v>
      </c>
      <c r="B8" s="75">
        <v>0.8201388888888889</v>
      </c>
      <c r="C8" s="76">
        <v>0.8201388888888889</v>
      </c>
      <c r="D8" s="76">
        <v>0.8201388888888889</v>
      </c>
      <c r="E8" s="76">
        <v>0.8201388888888889</v>
      </c>
      <c r="F8" s="76">
        <v>0.8201388888888889</v>
      </c>
      <c r="G8" s="76"/>
      <c r="H8" s="76">
        <v>0.6944444444444445</v>
      </c>
      <c r="I8" s="76">
        <v>0.6798611111111111</v>
      </c>
      <c r="J8" s="76">
        <v>0.84375</v>
      </c>
      <c r="K8" s="76">
        <v>0.84375</v>
      </c>
      <c r="L8" s="76">
        <v>0.84375</v>
      </c>
      <c r="M8" s="76"/>
      <c r="N8" s="80">
        <v>0.8201388888888889</v>
      </c>
      <c r="O8" s="84"/>
      <c r="P8" s="137"/>
      <c r="Q8" s="76"/>
      <c r="R8" s="175" t="s">
        <v>37</v>
      </c>
      <c r="S8" s="175">
        <v>2</v>
      </c>
      <c r="T8" s="152" t="s">
        <v>43</v>
      </c>
      <c r="U8" s="153" t="s">
        <v>64</v>
      </c>
    </row>
    <row r="9" spans="1:21" ht="18" customHeight="1">
      <c r="A9" s="174"/>
      <c r="B9" s="73">
        <v>0.2152777777777778</v>
      </c>
      <c r="C9" s="74">
        <v>0.2152777777777778</v>
      </c>
      <c r="D9" s="74">
        <v>0.2152777777777778</v>
      </c>
      <c r="E9" s="74">
        <v>0.2152777777777778</v>
      </c>
      <c r="F9" s="74">
        <v>0.2152777777777778</v>
      </c>
      <c r="G9" s="74"/>
      <c r="H9" s="74">
        <v>0.9444444444444445</v>
      </c>
      <c r="I9" s="74">
        <v>0.1062037037037038</v>
      </c>
      <c r="J9" s="74">
        <v>0.0625</v>
      </c>
      <c r="K9" s="74">
        <v>0.0625</v>
      </c>
      <c r="L9" s="74">
        <v>0.0625</v>
      </c>
      <c r="M9" s="74"/>
      <c r="N9" s="77">
        <v>0.2152777777777778</v>
      </c>
      <c r="O9" s="85"/>
      <c r="P9" s="136"/>
      <c r="Q9" s="74"/>
      <c r="R9" s="151"/>
      <c r="S9" s="151"/>
      <c r="T9" s="152"/>
      <c r="U9" s="153"/>
    </row>
    <row r="10" spans="1:21" ht="18" customHeight="1">
      <c r="A10" s="174">
        <v>4</v>
      </c>
      <c r="B10" s="75">
        <v>0.8173611111111111</v>
      </c>
      <c r="C10" s="76">
        <v>0.8173611111111111</v>
      </c>
      <c r="D10" s="76">
        <v>0.8173611111111111</v>
      </c>
      <c r="E10" s="76">
        <v>0.8173611111111111</v>
      </c>
      <c r="F10" s="76">
        <v>0.8173611111111111</v>
      </c>
      <c r="G10" s="76"/>
      <c r="H10" s="76">
        <v>0.6944444444444445</v>
      </c>
      <c r="I10" s="76">
        <v>0.6762847222222222</v>
      </c>
      <c r="J10" s="76">
        <v>0.8333333333333334</v>
      </c>
      <c r="K10" s="76">
        <v>0.8333333333333334</v>
      </c>
      <c r="L10" s="76">
        <v>0.8333333333333334</v>
      </c>
      <c r="M10" s="76"/>
      <c r="N10" s="80">
        <v>0.8173611111111111</v>
      </c>
      <c r="O10" s="84"/>
      <c r="P10" s="137"/>
      <c r="Q10" s="76"/>
      <c r="R10" s="150" t="s">
        <v>37</v>
      </c>
      <c r="S10" s="150">
        <v>1</v>
      </c>
      <c r="T10" s="152" t="s">
        <v>43</v>
      </c>
      <c r="U10" s="153" t="s">
        <v>65</v>
      </c>
    </row>
    <row r="11" spans="1:21" ht="18" customHeight="1">
      <c r="A11" s="174"/>
      <c r="B11" s="73">
        <v>0.21805555555555556</v>
      </c>
      <c r="C11" s="74">
        <v>0.21805555555555556</v>
      </c>
      <c r="D11" s="74">
        <v>0.21805555555555556</v>
      </c>
      <c r="E11" s="74">
        <v>0.21805555555555556</v>
      </c>
      <c r="F11" s="74">
        <v>0.21805555555555556</v>
      </c>
      <c r="G11" s="74"/>
      <c r="H11" s="74">
        <v>0.006944444444444444</v>
      </c>
      <c r="I11" s="74">
        <v>0.10956018518518529</v>
      </c>
      <c r="J11" s="74">
        <v>0.13541666666666666</v>
      </c>
      <c r="K11" s="74">
        <v>0.13541666666666666</v>
      </c>
      <c r="L11" s="74">
        <v>0.13541666666666666</v>
      </c>
      <c r="M11" s="74"/>
      <c r="N11" s="77">
        <v>0.21805555555555556</v>
      </c>
      <c r="O11" s="85"/>
      <c r="P11" s="136"/>
      <c r="Q11" s="74"/>
      <c r="R11" s="151"/>
      <c r="S11" s="151"/>
      <c r="T11" s="152"/>
      <c r="U11" s="153"/>
    </row>
    <row r="12" spans="1:21" ht="18" customHeight="1">
      <c r="A12" s="174">
        <v>5</v>
      </c>
      <c r="B12" s="75">
        <v>0.813888888888889</v>
      </c>
      <c r="C12" s="76">
        <v>0.813888888888889</v>
      </c>
      <c r="D12" s="76">
        <v>0.813888888888889</v>
      </c>
      <c r="E12" s="76">
        <v>0.813888888888889</v>
      </c>
      <c r="F12" s="76">
        <v>0.813888888888889</v>
      </c>
      <c r="G12" s="76"/>
      <c r="H12" s="76">
        <v>0.6875</v>
      </c>
      <c r="I12" s="76">
        <v>0.6733912037037038</v>
      </c>
      <c r="J12" s="76">
        <v>0.8333333333333334</v>
      </c>
      <c r="K12" s="76">
        <v>0.8333333333333334</v>
      </c>
      <c r="L12" s="76">
        <v>0.8333333333333334</v>
      </c>
      <c r="M12" s="76"/>
      <c r="N12" s="80">
        <v>0.813888888888889</v>
      </c>
      <c r="O12" s="84"/>
      <c r="P12" s="137"/>
      <c r="Q12" s="76"/>
      <c r="R12" s="150" t="s">
        <v>61</v>
      </c>
      <c r="S12" s="150">
        <v>1</v>
      </c>
      <c r="T12" s="152" t="s">
        <v>43</v>
      </c>
      <c r="U12" s="153"/>
    </row>
    <row r="13" spans="1:21" ht="18" customHeight="1">
      <c r="A13" s="174"/>
      <c r="B13" s="73">
        <v>0.22083333333333333</v>
      </c>
      <c r="C13" s="74">
        <v>0.22083333333333333</v>
      </c>
      <c r="D13" s="74">
        <v>0.22083333333333333</v>
      </c>
      <c r="E13" s="74">
        <v>0.22083333333333333</v>
      </c>
      <c r="F13" s="74">
        <v>0.22083333333333333</v>
      </c>
      <c r="G13" s="74"/>
      <c r="H13" s="74">
        <v>0.08333333333333333</v>
      </c>
      <c r="I13" s="74">
        <v>0.11153935185185193</v>
      </c>
      <c r="J13" s="74">
        <v>0.20833333333333334</v>
      </c>
      <c r="K13" s="74">
        <v>0.20833333333333334</v>
      </c>
      <c r="L13" s="74">
        <v>0.20833333333333334</v>
      </c>
      <c r="M13" s="74"/>
      <c r="N13" s="77">
        <v>0.22083333333333333</v>
      </c>
      <c r="O13" s="83"/>
      <c r="P13" s="136"/>
      <c r="Q13" s="74"/>
      <c r="R13" s="151"/>
      <c r="S13" s="151"/>
      <c r="T13" s="152"/>
      <c r="U13" s="153"/>
    </row>
    <row r="14" spans="1:21" ht="18" customHeight="1">
      <c r="A14" s="174">
        <v>6</v>
      </c>
      <c r="B14" s="76"/>
      <c r="C14" s="76"/>
      <c r="D14" s="76"/>
      <c r="E14" s="76"/>
      <c r="F14" s="76"/>
      <c r="G14" s="76"/>
      <c r="H14" s="76">
        <v>0.6875</v>
      </c>
      <c r="I14" s="76">
        <v>0.6705092592592593</v>
      </c>
      <c r="J14" s="76"/>
      <c r="K14" s="76"/>
      <c r="L14" s="76"/>
      <c r="M14" s="76"/>
      <c r="N14" s="80">
        <v>0.811111111111111</v>
      </c>
      <c r="O14" s="84"/>
      <c r="P14" s="137"/>
      <c r="Q14" s="76"/>
      <c r="R14" s="150"/>
      <c r="S14" s="150">
        <v>3</v>
      </c>
      <c r="T14" s="152" t="s">
        <v>43</v>
      </c>
      <c r="U14" s="153" t="s">
        <v>67</v>
      </c>
    </row>
    <row r="15" spans="1:21" ht="18" customHeight="1">
      <c r="A15" s="174"/>
      <c r="B15" s="74"/>
      <c r="C15" s="74"/>
      <c r="D15" s="74"/>
      <c r="E15" s="74"/>
      <c r="F15" s="74"/>
      <c r="G15" s="74"/>
      <c r="H15" s="74">
        <v>0.10416666666666667</v>
      </c>
      <c r="I15" s="74">
        <v>0.11420138888888887</v>
      </c>
      <c r="J15" s="74"/>
      <c r="K15" s="74"/>
      <c r="L15" s="74"/>
      <c r="M15" s="74"/>
      <c r="N15" s="74">
        <v>0.22291666666666665</v>
      </c>
      <c r="O15" s="83"/>
      <c r="P15" s="136"/>
      <c r="Q15" s="74"/>
      <c r="R15" s="151"/>
      <c r="S15" s="151"/>
      <c r="T15" s="152"/>
      <c r="U15" s="153"/>
    </row>
    <row r="16" spans="1:21" ht="18" customHeight="1">
      <c r="A16" s="174">
        <v>7</v>
      </c>
      <c r="B16" s="75">
        <v>0.8083333333333332</v>
      </c>
      <c r="C16" s="76">
        <v>0.8083333333333332</v>
      </c>
      <c r="D16" s="76">
        <v>0.8083333333333332</v>
      </c>
      <c r="E16" s="76">
        <v>0.8083333333333332</v>
      </c>
      <c r="F16" s="76">
        <v>0.8083333333333332</v>
      </c>
      <c r="G16" s="76"/>
      <c r="H16" s="76">
        <v>0.6805555555555555</v>
      </c>
      <c r="I16" s="76">
        <v>0.6676157407407407</v>
      </c>
      <c r="J16" s="76">
        <v>0.8333333333333334</v>
      </c>
      <c r="K16" s="76">
        <v>0.8333333333333334</v>
      </c>
      <c r="L16" s="76">
        <v>0.8333333333333334</v>
      </c>
      <c r="M16" s="76"/>
      <c r="N16" s="80">
        <v>0.8083333333333332</v>
      </c>
      <c r="O16" s="84"/>
      <c r="P16" s="137"/>
      <c r="Q16" s="76"/>
      <c r="R16" s="150" t="s">
        <v>37</v>
      </c>
      <c r="S16" s="150">
        <v>2</v>
      </c>
      <c r="T16" s="152" t="s">
        <v>43</v>
      </c>
      <c r="U16" s="153" t="s">
        <v>68</v>
      </c>
    </row>
    <row r="17" spans="1:21" ht="18" customHeight="1">
      <c r="A17" s="174"/>
      <c r="B17" s="73">
        <v>0.22569444444444445</v>
      </c>
      <c r="C17" s="74">
        <v>0.22569444444444445</v>
      </c>
      <c r="D17" s="74">
        <v>0.22569444444444445</v>
      </c>
      <c r="E17" s="74">
        <v>0.22569444444444445</v>
      </c>
      <c r="F17" s="74">
        <v>0.22569444444444445</v>
      </c>
      <c r="G17" s="74"/>
      <c r="H17" s="74">
        <v>0.09722222222222222</v>
      </c>
      <c r="I17" s="74">
        <v>0.1168634259259258</v>
      </c>
      <c r="J17" s="74">
        <v>0.21875</v>
      </c>
      <c r="K17" s="74">
        <v>0.21875</v>
      </c>
      <c r="L17" s="74">
        <v>0.21875</v>
      </c>
      <c r="M17" s="74"/>
      <c r="N17" s="77">
        <v>0.22569444444444445</v>
      </c>
      <c r="O17" s="83"/>
      <c r="P17" s="136"/>
      <c r="Q17" s="74"/>
      <c r="R17" s="151"/>
      <c r="S17" s="151"/>
      <c r="T17" s="152"/>
      <c r="U17" s="153"/>
    </row>
    <row r="18" spans="1:21" ht="18" customHeight="1">
      <c r="A18" s="174">
        <v>8</v>
      </c>
      <c r="B18" s="76">
        <v>0.8048611111111111</v>
      </c>
      <c r="C18" s="76">
        <v>0.8048611111111111</v>
      </c>
      <c r="D18" s="76">
        <v>0.8048611111111111</v>
      </c>
      <c r="E18" s="76">
        <v>0.8048611111111111</v>
      </c>
      <c r="F18" s="76">
        <v>0.8048611111111111</v>
      </c>
      <c r="G18" s="76"/>
      <c r="H18" s="76">
        <v>0.6805555555555555</v>
      </c>
      <c r="I18" s="76">
        <v>0.6647337962962964</v>
      </c>
      <c r="J18" s="76">
        <v>0.8229166666666666</v>
      </c>
      <c r="K18" s="76">
        <v>0.8229166666666666</v>
      </c>
      <c r="L18" s="76"/>
      <c r="M18" s="76"/>
      <c r="N18" s="76">
        <v>0.8048611111111111</v>
      </c>
      <c r="O18" s="76"/>
      <c r="P18" s="76"/>
      <c r="Q18" s="76" t="s">
        <v>120</v>
      </c>
      <c r="R18" s="150" t="s">
        <v>40</v>
      </c>
      <c r="S18" s="150">
        <v>2</v>
      </c>
      <c r="T18" s="152" t="s">
        <v>43</v>
      </c>
      <c r="U18" s="156" t="s">
        <v>69</v>
      </c>
    </row>
    <row r="19" spans="1:21" ht="18" customHeight="1">
      <c r="A19" s="174"/>
      <c r="B19" s="74">
        <v>0.22847222222222222</v>
      </c>
      <c r="C19" s="74">
        <v>0.22847222222222222</v>
      </c>
      <c r="D19" s="74">
        <v>0.22847222222222222</v>
      </c>
      <c r="E19" s="74">
        <v>0.22847222222222222</v>
      </c>
      <c r="F19" s="74">
        <v>0.22847222222222222</v>
      </c>
      <c r="G19" s="74"/>
      <c r="H19" s="74">
        <v>0.09722222222222222</v>
      </c>
      <c r="I19" s="74">
        <v>0.119537037037037</v>
      </c>
      <c r="J19" s="74">
        <v>0.21875</v>
      </c>
      <c r="K19" s="74">
        <v>0.21875</v>
      </c>
      <c r="L19" s="74"/>
      <c r="M19" s="74"/>
      <c r="N19" s="74">
        <v>0.22847222222222222</v>
      </c>
      <c r="O19" s="74"/>
      <c r="P19" s="74"/>
      <c r="Q19" s="74" t="s">
        <v>121</v>
      </c>
      <c r="R19" s="151"/>
      <c r="S19" s="151"/>
      <c r="T19" s="152"/>
      <c r="U19" s="153"/>
    </row>
    <row r="20" spans="1:21" ht="18" customHeight="1">
      <c r="A20" s="174">
        <v>9</v>
      </c>
      <c r="B20" s="76"/>
      <c r="C20" s="76"/>
      <c r="D20" s="76"/>
      <c r="E20" s="76"/>
      <c r="F20" s="76"/>
      <c r="G20" s="76"/>
      <c r="H20" s="76">
        <v>0.6805555555555555</v>
      </c>
      <c r="I20" s="76">
        <v>0.6618287037037037</v>
      </c>
      <c r="J20" s="76"/>
      <c r="K20" s="76"/>
      <c r="L20" s="76"/>
      <c r="M20" s="76"/>
      <c r="N20" s="76">
        <v>0.8020833333333334</v>
      </c>
      <c r="O20" s="76"/>
      <c r="P20" s="76"/>
      <c r="Q20" s="76"/>
      <c r="R20" s="150"/>
      <c r="S20" s="150">
        <v>3</v>
      </c>
      <c r="T20" s="152" t="s">
        <v>43</v>
      </c>
      <c r="U20" s="156" t="s">
        <v>70</v>
      </c>
    </row>
    <row r="21" spans="1:21" ht="18" customHeight="1">
      <c r="A21" s="174"/>
      <c r="B21" s="74"/>
      <c r="C21" s="74"/>
      <c r="D21" s="74"/>
      <c r="E21" s="74"/>
      <c r="F21" s="74"/>
      <c r="G21" s="74"/>
      <c r="H21" s="74">
        <v>0.09722222222222222</v>
      </c>
      <c r="I21" s="74">
        <v>0.12219907407407393</v>
      </c>
      <c r="J21" s="74"/>
      <c r="K21" s="74"/>
      <c r="L21" s="74"/>
      <c r="M21" s="74"/>
      <c r="N21" s="74">
        <v>0.23055555555555554</v>
      </c>
      <c r="O21" s="74"/>
      <c r="P21" s="74"/>
      <c r="Q21" s="74"/>
      <c r="R21" s="151"/>
      <c r="S21" s="151"/>
      <c r="T21" s="152"/>
      <c r="U21" s="153"/>
    </row>
    <row r="22" spans="1:21" ht="18" customHeight="1">
      <c r="A22" s="174">
        <v>10</v>
      </c>
      <c r="B22" s="76"/>
      <c r="C22" s="76"/>
      <c r="D22" s="76"/>
      <c r="E22" s="76"/>
      <c r="F22" s="76"/>
      <c r="G22" s="76"/>
      <c r="H22" s="76">
        <v>0.6736111111111112</v>
      </c>
      <c r="I22" s="76">
        <v>0.6589351851851851</v>
      </c>
      <c r="J22" s="76"/>
      <c r="K22" s="76"/>
      <c r="L22" s="76"/>
      <c r="M22" s="76"/>
      <c r="N22" s="80">
        <v>0.7993055555555556</v>
      </c>
      <c r="O22" s="84"/>
      <c r="P22" s="137"/>
      <c r="Q22" s="76" t="s">
        <v>122</v>
      </c>
      <c r="R22" s="150"/>
      <c r="S22" s="150">
        <v>3</v>
      </c>
      <c r="T22" s="152" t="s">
        <v>43</v>
      </c>
      <c r="U22" s="153" t="s">
        <v>71</v>
      </c>
    </row>
    <row r="23" spans="1:21" ht="18" customHeight="1">
      <c r="A23" s="174"/>
      <c r="B23" s="73"/>
      <c r="C23" s="74"/>
      <c r="D23" s="74"/>
      <c r="E23" s="74"/>
      <c r="F23" s="74"/>
      <c r="G23" s="74"/>
      <c r="H23" s="74">
        <v>0.1111111111111111</v>
      </c>
      <c r="I23" s="74">
        <v>0.12486111111111109</v>
      </c>
      <c r="J23" s="74"/>
      <c r="K23" s="74"/>
      <c r="L23" s="74"/>
      <c r="M23" s="74"/>
      <c r="N23" s="74">
        <v>0.2333333333333333</v>
      </c>
      <c r="O23" s="85"/>
      <c r="P23" s="136"/>
      <c r="Q23" s="74" t="s">
        <v>123</v>
      </c>
      <c r="R23" s="151"/>
      <c r="S23" s="151"/>
      <c r="T23" s="152"/>
      <c r="U23" s="153"/>
    </row>
    <row r="24" spans="1:21" ht="18" customHeight="1">
      <c r="A24" s="174">
        <v>11</v>
      </c>
      <c r="B24" s="75">
        <v>0.7965277777777778</v>
      </c>
      <c r="C24" s="76">
        <v>0.7965277777777778</v>
      </c>
      <c r="D24" s="76">
        <v>0.7965277777777778</v>
      </c>
      <c r="E24" s="76">
        <v>0.7965277777777778</v>
      </c>
      <c r="F24" s="76">
        <v>0.7965277777777778</v>
      </c>
      <c r="G24" s="76"/>
      <c r="H24" s="76">
        <v>0.6736111111111112</v>
      </c>
      <c r="I24" s="76">
        <v>0.6560416666666666</v>
      </c>
      <c r="J24" s="76"/>
      <c r="K24" s="76">
        <v>0.8125</v>
      </c>
      <c r="L24" s="76">
        <v>0.8125</v>
      </c>
      <c r="M24" s="76"/>
      <c r="N24" s="80">
        <v>0.7965277777777778</v>
      </c>
      <c r="O24" s="84"/>
      <c r="P24" s="176"/>
      <c r="Q24" s="76" t="s">
        <v>124</v>
      </c>
      <c r="R24" s="150"/>
      <c r="S24" s="152">
        <v>3</v>
      </c>
      <c r="T24" s="152" t="s">
        <v>43</v>
      </c>
      <c r="U24" s="153" t="s">
        <v>72</v>
      </c>
    </row>
    <row r="25" spans="1:21" ht="18" customHeight="1">
      <c r="A25" s="174"/>
      <c r="B25" s="73">
        <v>0.23611111111111113</v>
      </c>
      <c r="C25" s="74">
        <v>0.23611111111111113</v>
      </c>
      <c r="D25" s="74">
        <v>0.23611111111111113</v>
      </c>
      <c r="E25" s="74">
        <v>0.23611111111111113</v>
      </c>
      <c r="F25" s="74">
        <v>0.23611111111111113</v>
      </c>
      <c r="G25" s="74"/>
      <c r="H25" s="74">
        <v>0.1111111111111111</v>
      </c>
      <c r="I25" s="74">
        <v>0.1268287037037037</v>
      </c>
      <c r="J25" s="74"/>
      <c r="K25" s="74">
        <v>0.22916666666666666</v>
      </c>
      <c r="L25" s="74">
        <v>0.22916666666666666</v>
      </c>
      <c r="M25" s="74"/>
      <c r="N25" s="77">
        <v>0.23611111111111113</v>
      </c>
      <c r="O25" s="85"/>
      <c r="P25" s="136"/>
      <c r="Q25" s="74" t="s">
        <v>125</v>
      </c>
      <c r="R25" s="151"/>
      <c r="S25" s="152"/>
      <c r="T25" s="152"/>
      <c r="U25" s="153"/>
    </row>
    <row r="26" spans="1:21" ht="18" customHeight="1">
      <c r="A26" s="174">
        <v>12</v>
      </c>
      <c r="B26" s="75"/>
      <c r="C26" s="76"/>
      <c r="D26" s="76"/>
      <c r="E26" s="76"/>
      <c r="F26" s="76"/>
      <c r="G26" s="76"/>
      <c r="H26" s="76">
        <v>0.6666666666666666</v>
      </c>
      <c r="I26" s="76">
        <v>0.6531597222222222</v>
      </c>
      <c r="J26" s="76"/>
      <c r="K26" s="76"/>
      <c r="L26" s="76"/>
      <c r="M26" s="76"/>
      <c r="N26" s="80">
        <v>0.7937500000000001</v>
      </c>
      <c r="O26" s="84"/>
      <c r="P26" s="137"/>
      <c r="Q26" s="76"/>
      <c r="R26" s="150"/>
      <c r="S26" s="152">
        <v>3</v>
      </c>
      <c r="T26" s="152" t="s">
        <v>43</v>
      </c>
      <c r="U26" s="153" t="s">
        <v>71</v>
      </c>
    </row>
    <row r="27" spans="1:21" ht="18" customHeight="1">
      <c r="A27" s="174"/>
      <c r="B27" s="73"/>
      <c r="C27" s="74"/>
      <c r="D27" s="74"/>
      <c r="E27" s="74"/>
      <c r="F27" s="74"/>
      <c r="G27" s="74"/>
      <c r="H27" s="74">
        <v>0.10416666666666667</v>
      </c>
      <c r="I27" s="74">
        <v>0.1295023148148149</v>
      </c>
      <c r="J27" s="74"/>
      <c r="K27" s="74"/>
      <c r="L27" s="74"/>
      <c r="M27" s="74"/>
      <c r="N27" s="77">
        <v>0.23819444444444446</v>
      </c>
      <c r="O27" s="85"/>
      <c r="P27" s="136"/>
      <c r="Q27" s="74"/>
      <c r="R27" s="151"/>
      <c r="S27" s="152"/>
      <c r="T27" s="152"/>
      <c r="U27" s="153"/>
    </row>
    <row r="28" spans="1:21" ht="18" customHeight="1">
      <c r="A28" s="174">
        <v>13</v>
      </c>
      <c r="B28" s="75"/>
      <c r="C28" s="76"/>
      <c r="D28" s="76"/>
      <c r="E28" s="76"/>
      <c r="F28" s="76"/>
      <c r="G28" s="76"/>
      <c r="H28" s="76">
        <v>0.7152777777777778</v>
      </c>
      <c r="I28" s="76">
        <v>0.6502662037037037</v>
      </c>
      <c r="J28" s="76"/>
      <c r="K28" s="76"/>
      <c r="L28" s="76"/>
      <c r="M28" s="76"/>
      <c r="N28" s="80">
        <v>0.7909722222222223</v>
      </c>
      <c r="O28" s="84"/>
      <c r="P28" s="137"/>
      <c r="Q28" s="76"/>
      <c r="R28" s="150"/>
      <c r="S28" s="152">
        <v>3</v>
      </c>
      <c r="T28" s="152" t="s">
        <v>43</v>
      </c>
      <c r="U28" s="153" t="s">
        <v>71</v>
      </c>
    </row>
    <row r="29" spans="1:21" ht="18" customHeight="1">
      <c r="A29" s="174"/>
      <c r="B29" s="73"/>
      <c r="C29" s="74"/>
      <c r="D29" s="74"/>
      <c r="E29" s="74"/>
      <c r="F29" s="74"/>
      <c r="G29" s="74"/>
      <c r="H29" s="74">
        <v>0.1111111111111111</v>
      </c>
      <c r="I29" s="74">
        <v>0.13146990740740727</v>
      </c>
      <c r="J29" s="74"/>
      <c r="K29" s="74"/>
      <c r="L29" s="74"/>
      <c r="M29" s="74"/>
      <c r="N29" s="77">
        <v>0.24097222222222223</v>
      </c>
      <c r="O29" s="85"/>
      <c r="P29" s="136"/>
      <c r="Q29" s="74"/>
      <c r="R29" s="151"/>
      <c r="S29" s="152"/>
      <c r="T29" s="152"/>
      <c r="U29" s="153"/>
    </row>
    <row r="30" spans="1:21" ht="18" customHeight="1">
      <c r="A30" s="174">
        <v>14</v>
      </c>
      <c r="B30" s="75"/>
      <c r="C30" s="76"/>
      <c r="D30" s="76"/>
      <c r="E30" s="76"/>
      <c r="F30" s="76"/>
      <c r="G30" s="76"/>
      <c r="H30" s="76">
        <v>0.7777777777777778</v>
      </c>
      <c r="I30" s="76">
        <v>0.6473842592592592</v>
      </c>
      <c r="J30" s="76"/>
      <c r="K30" s="76"/>
      <c r="L30" s="76"/>
      <c r="M30" s="76"/>
      <c r="N30" s="80">
        <v>0.7881944444444445</v>
      </c>
      <c r="O30" s="84"/>
      <c r="P30" s="137"/>
      <c r="Q30" s="76"/>
      <c r="R30" s="150"/>
      <c r="S30" s="152">
        <v>3</v>
      </c>
      <c r="T30" s="152" t="s">
        <v>43</v>
      </c>
      <c r="U30" s="153" t="s">
        <v>71</v>
      </c>
    </row>
    <row r="31" spans="1:21" ht="18" customHeight="1">
      <c r="A31" s="174"/>
      <c r="B31" s="73"/>
      <c r="C31" s="74"/>
      <c r="D31" s="74"/>
      <c r="E31" s="74"/>
      <c r="F31" s="74"/>
      <c r="G31" s="74"/>
      <c r="H31" s="74">
        <v>0.1111111111111111</v>
      </c>
      <c r="I31" s="74">
        <v>0.13482638888888876</v>
      </c>
      <c r="J31" s="74"/>
      <c r="K31" s="74"/>
      <c r="L31" s="74"/>
      <c r="M31" s="74"/>
      <c r="N31" s="74">
        <v>0.24305555555555555</v>
      </c>
      <c r="O31" s="85"/>
      <c r="P31" s="136"/>
      <c r="Q31" s="74"/>
      <c r="R31" s="151"/>
      <c r="S31" s="152"/>
      <c r="T31" s="152"/>
      <c r="U31" s="153"/>
    </row>
    <row r="32" spans="1:21" ht="18" customHeight="1">
      <c r="A32" s="174">
        <v>15</v>
      </c>
      <c r="B32" s="76"/>
      <c r="C32" s="76"/>
      <c r="D32" s="76"/>
      <c r="E32" s="76"/>
      <c r="F32" s="76"/>
      <c r="G32" s="76"/>
      <c r="H32" s="76">
        <v>0.8402777777777778</v>
      </c>
      <c r="I32" s="76">
        <v>0.6451851851851852</v>
      </c>
      <c r="J32" s="76"/>
      <c r="K32" s="76"/>
      <c r="L32" s="76"/>
      <c r="M32" s="76"/>
      <c r="N32" s="76">
        <v>0.7854166666666668</v>
      </c>
      <c r="O32" s="84"/>
      <c r="P32" s="137"/>
      <c r="Q32" s="76"/>
      <c r="R32" s="150"/>
      <c r="S32" s="152">
        <v>3</v>
      </c>
      <c r="T32" s="152" t="s">
        <v>43</v>
      </c>
      <c r="U32" s="153" t="s">
        <v>71</v>
      </c>
    </row>
    <row r="33" spans="1:21" ht="18" customHeight="1">
      <c r="A33" s="174"/>
      <c r="B33" s="74"/>
      <c r="C33" s="74"/>
      <c r="D33" s="74"/>
      <c r="E33" s="74"/>
      <c r="F33" s="74"/>
      <c r="G33" s="74"/>
      <c r="H33" s="74">
        <v>0.1111111111111111</v>
      </c>
      <c r="I33" s="74">
        <v>0.13680555555555562</v>
      </c>
      <c r="J33" s="74"/>
      <c r="K33" s="74"/>
      <c r="L33" s="74"/>
      <c r="M33" s="74"/>
      <c r="N33" s="77">
        <v>0.24583333333333335</v>
      </c>
      <c r="O33" s="85"/>
      <c r="P33" s="136"/>
      <c r="Q33" s="74"/>
      <c r="R33" s="151"/>
      <c r="S33" s="152"/>
      <c r="T33" s="152"/>
      <c r="U33" s="153"/>
    </row>
    <row r="34" spans="1:21" ht="18" customHeight="1">
      <c r="A34" s="174">
        <v>16</v>
      </c>
      <c r="B34" s="76"/>
      <c r="C34" s="76"/>
      <c r="D34" s="76"/>
      <c r="E34" s="76"/>
      <c r="F34" s="76"/>
      <c r="G34" s="76"/>
      <c r="H34" s="76">
        <v>0.9027777777777778</v>
      </c>
      <c r="I34" s="76">
        <v>0.6423032407407407</v>
      </c>
      <c r="J34" s="76"/>
      <c r="K34" s="76"/>
      <c r="L34" s="76"/>
      <c r="M34" s="76"/>
      <c r="N34" s="76">
        <v>0.782638888888889</v>
      </c>
      <c r="O34" s="76"/>
      <c r="P34" s="76"/>
      <c r="Q34" s="76"/>
      <c r="R34" s="155"/>
      <c r="S34" s="152">
        <v>3</v>
      </c>
      <c r="T34" s="152" t="s">
        <v>43</v>
      </c>
      <c r="U34" s="153" t="s">
        <v>71</v>
      </c>
    </row>
    <row r="35" spans="1:21" ht="18" customHeight="1">
      <c r="A35" s="174"/>
      <c r="B35" s="74"/>
      <c r="C35" s="74"/>
      <c r="D35" s="74"/>
      <c r="E35" s="74"/>
      <c r="F35" s="74"/>
      <c r="G35" s="74"/>
      <c r="H35" s="74">
        <v>0.1111111111111111</v>
      </c>
      <c r="I35" s="74">
        <v>0.13946759259259256</v>
      </c>
      <c r="J35" s="74"/>
      <c r="K35" s="74"/>
      <c r="L35" s="74"/>
      <c r="M35" s="74"/>
      <c r="N35" s="74">
        <v>0.24791666666666667</v>
      </c>
      <c r="O35" s="74"/>
      <c r="P35" s="74"/>
      <c r="Q35" s="74"/>
      <c r="R35" s="159"/>
      <c r="S35" s="152"/>
      <c r="T35" s="152"/>
      <c r="U35" s="153"/>
    </row>
    <row r="36" spans="1:21" ht="18" customHeight="1">
      <c r="A36" s="174">
        <v>17</v>
      </c>
      <c r="B36" s="75">
        <v>0.779861111111111</v>
      </c>
      <c r="C36" s="76">
        <v>0.779861111111111</v>
      </c>
      <c r="D36" s="76">
        <v>0.779861111111111</v>
      </c>
      <c r="E36" s="76">
        <v>0.779861111111111</v>
      </c>
      <c r="F36" s="76">
        <v>0.779861111111111</v>
      </c>
      <c r="G36" s="76"/>
      <c r="H36" s="76">
        <v>0.9652777777777778</v>
      </c>
      <c r="I36" s="76">
        <v>0.6394097222222223</v>
      </c>
      <c r="J36" s="76"/>
      <c r="K36" s="76">
        <v>0.10416666666666667</v>
      </c>
      <c r="L36" s="76"/>
      <c r="M36" s="76"/>
      <c r="N36" s="80">
        <v>0.779861111111111</v>
      </c>
      <c r="O36" s="84"/>
      <c r="P36" s="137"/>
      <c r="Q36" s="76"/>
      <c r="R36" s="155" t="s">
        <v>40</v>
      </c>
      <c r="S36" s="152">
        <v>3</v>
      </c>
      <c r="T36" s="152" t="s">
        <v>41</v>
      </c>
      <c r="U36" s="153" t="s">
        <v>62</v>
      </c>
    </row>
    <row r="37" spans="1:21" ht="18" customHeight="1">
      <c r="A37" s="174"/>
      <c r="B37" s="77">
        <v>0.25069444444444444</v>
      </c>
      <c r="C37" s="77">
        <v>0.25069444444444444</v>
      </c>
      <c r="D37" s="77">
        <v>0.25069444444444444</v>
      </c>
      <c r="E37" s="77">
        <v>0.25069444444444444</v>
      </c>
      <c r="F37" s="77">
        <v>0.25069444444444444</v>
      </c>
      <c r="G37" s="74"/>
      <c r="H37" s="74">
        <v>0.13194444444444445</v>
      </c>
      <c r="I37" s="74">
        <v>0.14214120370370376</v>
      </c>
      <c r="J37" s="74"/>
      <c r="K37" s="74">
        <v>0.23958333333333334</v>
      </c>
      <c r="L37" s="74"/>
      <c r="M37" s="74"/>
      <c r="N37" s="77">
        <v>0.25069444444444444</v>
      </c>
      <c r="O37" s="85"/>
      <c r="P37" s="136"/>
      <c r="Q37" s="74"/>
      <c r="R37" s="159"/>
      <c r="S37" s="152"/>
      <c r="T37" s="152"/>
      <c r="U37" s="153"/>
    </row>
    <row r="38" spans="1:21" ht="18" customHeight="1">
      <c r="A38" s="174">
        <v>18</v>
      </c>
      <c r="B38" s="75">
        <v>0.7770833333333332</v>
      </c>
      <c r="C38" s="76">
        <v>0.7770833333333332</v>
      </c>
      <c r="D38" s="76">
        <v>0.7770833333333332</v>
      </c>
      <c r="E38" s="76">
        <v>0.7770833333333332</v>
      </c>
      <c r="F38" s="76">
        <v>0.7770833333333332</v>
      </c>
      <c r="G38" s="76"/>
      <c r="H38" s="76">
        <v>0.027777777777777776</v>
      </c>
      <c r="I38" s="76">
        <v>0.6372106481481482</v>
      </c>
      <c r="J38" s="76"/>
      <c r="K38" s="76"/>
      <c r="L38" s="76"/>
      <c r="M38" s="76"/>
      <c r="N38" s="80">
        <v>0.7770833333333332</v>
      </c>
      <c r="O38" s="84"/>
      <c r="P38" s="137"/>
      <c r="Q38" s="76" t="s">
        <v>126</v>
      </c>
      <c r="R38" s="155" t="s">
        <v>63</v>
      </c>
      <c r="S38" s="152">
        <v>3</v>
      </c>
      <c r="T38" s="152" t="s">
        <v>41</v>
      </c>
      <c r="U38" s="153" t="s">
        <v>62</v>
      </c>
    </row>
    <row r="39" spans="1:21" ht="18" customHeight="1">
      <c r="A39" s="174"/>
      <c r="B39" s="73">
        <v>0.25277777777777777</v>
      </c>
      <c r="C39" s="74">
        <v>0.25277777777777777</v>
      </c>
      <c r="D39" s="74">
        <v>0.25277777777777777</v>
      </c>
      <c r="E39" s="74">
        <v>0.25277777777777777</v>
      </c>
      <c r="F39" s="74">
        <v>0.25277777777777777</v>
      </c>
      <c r="G39" s="74"/>
      <c r="H39" s="74">
        <v>0.13194444444444445</v>
      </c>
      <c r="I39" s="74">
        <v>0.1440972222222221</v>
      </c>
      <c r="J39" s="74"/>
      <c r="K39" s="74"/>
      <c r="L39" s="74"/>
      <c r="M39" s="74"/>
      <c r="N39" s="77">
        <v>0.25277777777777777</v>
      </c>
      <c r="O39" s="85"/>
      <c r="P39" s="136"/>
      <c r="Q39" s="74" t="s">
        <v>127</v>
      </c>
      <c r="R39" s="159"/>
      <c r="S39" s="152"/>
      <c r="T39" s="152"/>
      <c r="U39" s="153"/>
    </row>
    <row r="40" spans="1:21" ht="18" customHeight="1">
      <c r="A40" s="174">
        <v>19</v>
      </c>
      <c r="B40" s="75">
        <v>0.775</v>
      </c>
      <c r="C40" s="76">
        <v>0.775</v>
      </c>
      <c r="D40" s="76">
        <v>0.775</v>
      </c>
      <c r="E40" s="76">
        <v>0.775</v>
      </c>
      <c r="F40" s="76">
        <v>0.775</v>
      </c>
      <c r="G40" s="76"/>
      <c r="H40" s="78">
        <v>0.08333333333333333</v>
      </c>
      <c r="I40" s="76">
        <v>0.6343287037037036</v>
      </c>
      <c r="J40" s="76"/>
      <c r="K40" s="76"/>
      <c r="L40" s="76"/>
      <c r="M40" s="76"/>
      <c r="N40" s="80">
        <v>0.775</v>
      </c>
      <c r="O40" s="84"/>
      <c r="P40" s="176"/>
      <c r="Q40" s="76" t="s">
        <v>128</v>
      </c>
      <c r="R40" s="155" t="s">
        <v>40</v>
      </c>
      <c r="S40" s="152">
        <v>3</v>
      </c>
      <c r="T40" s="152" t="s">
        <v>41</v>
      </c>
      <c r="U40" s="153" t="s">
        <v>62</v>
      </c>
    </row>
    <row r="41" spans="1:21" ht="18" customHeight="1">
      <c r="A41" s="174"/>
      <c r="B41" s="73">
        <v>0.2548611111111111</v>
      </c>
      <c r="C41" s="74">
        <v>0.2548611111111111</v>
      </c>
      <c r="D41" s="74">
        <v>0.2548611111111111</v>
      </c>
      <c r="E41" s="74">
        <v>0.2548611111111111</v>
      </c>
      <c r="F41" s="74">
        <v>0.2548611111111111</v>
      </c>
      <c r="G41" s="74"/>
      <c r="H41" s="79">
        <v>0.125</v>
      </c>
      <c r="I41" s="74">
        <v>0.14675925925925926</v>
      </c>
      <c r="J41" s="74"/>
      <c r="K41" s="74"/>
      <c r="L41" s="74"/>
      <c r="M41" s="74"/>
      <c r="N41" s="77">
        <v>0.2548611111111111</v>
      </c>
      <c r="O41" s="85"/>
      <c r="P41" s="136"/>
      <c r="Q41" s="74" t="s">
        <v>129</v>
      </c>
      <c r="R41" s="159"/>
      <c r="S41" s="152"/>
      <c r="T41" s="152"/>
      <c r="U41" s="153"/>
    </row>
    <row r="42" spans="1:21" ht="18" customHeight="1">
      <c r="A42" s="174">
        <v>20</v>
      </c>
      <c r="B42" s="75">
        <v>0.7722222222222223</v>
      </c>
      <c r="C42" s="76">
        <v>0.7722222222222223</v>
      </c>
      <c r="D42" s="76">
        <v>0.7722222222222223</v>
      </c>
      <c r="E42" s="76">
        <v>0.7722222222222223</v>
      </c>
      <c r="F42" s="76">
        <v>0.7722222222222223</v>
      </c>
      <c r="G42" s="76"/>
      <c r="H42" s="76">
        <v>0.625</v>
      </c>
      <c r="I42" s="76">
        <v>0.6314351851851852</v>
      </c>
      <c r="J42" s="76"/>
      <c r="K42" s="76"/>
      <c r="L42" s="76"/>
      <c r="M42" s="76"/>
      <c r="N42" s="80">
        <v>0.7722222222222223</v>
      </c>
      <c r="O42" s="84"/>
      <c r="P42" s="137"/>
      <c r="Q42" s="76" t="s">
        <v>130</v>
      </c>
      <c r="R42" s="155" t="s">
        <v>40</v>
      </c>
      <c r="S42" s="179">
        <v>3</v>
      </c>
      <c r="T42" s="152" t="s">
        <v>41</v>
      </c>
      <c r="U42" s="153" t="s">
        <v>62</v>
      </c>
    </row>
    <row r="43" spans="1:21" ht="18" customHeight="1">
      <c r="A43" s="174"/>
      <c r="B43" s="73">
        <v>0.2576388888888889</v>
      </c>
      <c r="C43" s="74">
        <v>0.2576388888888889</v>
      </c>
      <c r="D43" s="74">
        <v>0.2576388888888889</v>
      </c>
      <c r="E43" s="74">
        <v>0.2576388888888889</v>
      </c>
      <c r="F43" s="74">
        <v>0.2576388888888889</v>
      </c>
      <c r="G43" s="74"/>
      <c r="H43" s="74">
        <v>0.7083333333333334</v>
      </c>
      <c r="I43" s="74">
        <v>0.1487384259259259</v>
      </c>
      <c r="J43" s="74"/>
      <c r="K43" s="74"/>
      <c r="L43" s="74"/>
      <c r="M43" s="74"/>
      <c r="N43" s="77">
        <v>0.2576388888888889</v>
      </c>
      <c r="O43" s="85"/>
      <c r="P43" s="136"/>
      <c r="Q43" s="74" t="s">
        <v>131</v>
      </c>
      <c r="R43" s="159"/>
      <c r="S43" s="152"/>
      <c r="T43" s="152"/>
      <c r="U43" s="153"/>
    </row>
    <row r="44" spans="1:21" ht="18" customHeight="1">
      <c r="A44" s="174">
        <v>21</v>
      </c>
      <c r="B44" s="75">
        <v>0.7694444444444444</v>
      </c>
      <c r="C44" s="76">
        <v>0.7694444444444444</v>
      </c>
      <c r="D44" s="76">
        <v>0.7694444444444444</v>
      </c>
      <c r="E44" s="76">
        <v>0.7694444444444444</v>
      </c>
      <c r="F44" s="76">
        <v>0.7694444444444444</v>
      </c>
      <c r="G44" s="76"/>
      <c r="H44" s="76">
        <v>0.625</v>
      </c>
      <c r="I44" s="76">
        <v>0.6292361111111111</v>
      </c>
      <c r="J44" s="76"/>
      <c r="K44" s="76"/>
      <c r="L44" s="76"/>
      <c r="M44" s="76"/>
      <c r="N44" s="80">
        <v>0.7694444444444444</v>
      </c>
      <c r="O44" s="84"/>
      <c r="P44" s="138"/>
      <c r="Q44" s="76"/>
      <c r="R44" s="150" t="s">
        <v>40</v>
      </c>
      <c r="S44" s="152">
        <v>3</v>
      </c>
      <c r="T44" s="152" t="s">
        <v>41</v>
      </c>
      <c r="U44" s="153" t="s">
        <v>62</v>
      </c>
    </row>
    <row r="45" spans="1:21" ht="18" customHeight="1">
      <c r="A45" s="174"/>
      <c r="B45" s="73">
        <v>0.25972222222222224</v>
      </c>
      <c r="C45" s="74">
        <v>0.25972222222222224</v>
      </c>
      <c r="D45" s="74">
        <v>0.25972222222222224</v>
      </c>
      <c r="E45" s="74">
        <v>0.25972222222222224</v>
      </c>
      <c r="F45" s="74">
        <v>0.25972222222222224</v>
      </c>
      <c r="G45" s="74"/>
      <c r="H45" s="74">
        <v>0.7708333333333334</v>
      </c>
      <c r="I45" s="74">
        <v>0.15140046296296306</v>
      </c>
      <c r="J45" s="74"/>
      <c r="K45" s="74"/>
      <c r="L45" s="74"/>
      <c r="M45" s="74"/>
      <c r="N45" s="77">
        <v>0.25972222222222224</v>
      </c>
      <c r="O45" s="85"/>
      <c r="P45" s="139"/>
      <c r="Q45" s="74"/>
      <c r="R45" s="151"/>
      <c r="S45" s="152"/>
      <c r="T45" s="152"/>
      <c r="U45" s="153"/>
    </row>
    <row r="46" spans="1:21" ht="18" customHeight="1">
      <c r="A46" s="174">
        <v>22</v>
      </c>
      <c r="B46" s="75">
        <v>0.7666666666666666</v>
      </c>
      <c r="C46" s="76">
        <v>0.7666666666666666</v>
      </c>
      <c r="D46" s="76">
        <v>0.7666666666666666</v>
      </c>
      <c r="E46" s="76">
        <v>0.7666666666666666</v>
      </c>
      <c r="F46" s="76">
        <v>0.7666666666666666</v>
      </c>
      <c r="G46" s="76"/>
      <c r="H46" s="76">
        <v>0.625</v>
      </c>
      <c r="I46" s="76">
        <v>0.6263425925925926</v>
      </c>
      <c r="J46" s="76"/>
      <c r="K46" s="76"/>
      <c r="L46" s="76"/>
      <c r="M46" s="76"/>
      <c r="N46" s="80">
        <v>0.7666666666666666</v>
      </c>
      <c r="O46" s="84"/>
      <c r="P46" s="138"/>
      <c r="Q46" s="76"/>
      <c r="R46" s="150" t="s">
        <v>40</v>
      </c>
      <c r="S46" s="152">
        <v>3</v>
      </c>
      <c r="T46" s="152" t="s">
        <v>41</v>
      </c>
      <c r="U46" s="153" t="s">
        <v>62</v>
      </c>
    </row>
    <row r="47" spans="1:21" ht="18" customHeight="1">
      <c r="A47" s="174"/>
      <c r="B47" s="73">
        <v>0.26180555555555557</v>
      </c>
      <c r="C47" s="74">
        <v>0.26180555555555557</v>
      </c>
      <c r="D47" s="74">
        <v>0.26180555555555557</v>
      </c>
      <c r="E47" s="74">
        <v>0.26180555555555557</v>
      </c>
      <c r="F47" s="74">
        <v>0.26180555555555557</v>
      </c>
      <c r="G47" s="74"/>
      <c r="H47" s="74">
        <v>0.8333333333333334</v>
      </c>
      <c r="I47" s="74">
        <v>0.1533796296296297</v>
      </c>
      <c r="J47" s="74"/>
      <c r="K47" s="74"/>
      <c r="L47" s="74"/>
      <c r="M47" s="74"/>
      <c r="N47" s="77">
        <v>0.26180555555555557</v>
      </c>
      <c r="O47" s="85"/>
      <c r="P47" s="139"/>
      <c r="Q47" s="74"/>
      <c r="R47" s="151"/>
      <c r="S47" s="152"/>
      <c r="T47" s="152"/>
      <c r="U47" s="153"/>
    </row>
    <row r="48" spans="1:21" ht="18" customHeight="1">
      <c r="A48" s="174">
        <v>23</v>
      </c>
      <c r="B48" s="75"/>
      <c r="C48" s="76"/>
      <c r="D48" s="76"/>
      <c r="E48" s="76"/>
      <c r="F48" s="76"/>
      <c r="G48" s="76"/>
      <c r="H48" s="76" t="s">
        <v>32</v>
      </c>
      <c r="I48" s="76">
        <v>0.6234606481481482</v>
      </c>
      <c r="J48" s="76"/>
      <c r="K48" s="76"/>
      <c r="L48" s="76"/>
      <c r="M48" s="76"/>
      <c r="N48" s="80">
        <v>0.7645833333333334</v>
      </c>
      <c r="O48" s="84"/>
      <c r="P48" s="138"/>
      <c r="Q48" s="76"/>
      <c r="R48" s="150"/>
      <c r="S48" s="152">
        <v>3</v>
      </c>
      <c r="T48" s="152" t="s">
        <v>41</v>
      </c>
      <c r="U48" s="180" t="str">
        <f>$U$54</f>
        <v>天候不良のため観測無し　外灯点灯</v>
      </c>
    </row>
    <row r="49" spans="1:21" ht="18" customHeight="1">
      <c r="A49" s="174"/>
      <c r="B49" s="73"/>
      <c r="C49" s="74"/>
      <c r="D49" s="74"/>
      <c r="E49" s="74"/>
      <c r="F49" s="74"/>
      <c r="G49" s="74"/>
      <c r="H49" s="74" t="s">
        <v>32</v>
      </c>
      <c r="I49" s="74">
        <v>0.15604166666666663</v>
      </c>
      <c r="J49" s="74"/>
      <c r="K49" s="74"/>
      <c r="L49" s="74"/>
      <c r="M49" s="74"/>
      <c r="N49" s="77">
        <v>0.26458333333333334</v>
      </c>
      <c r="O49" s="85"/>
      <c r="P49" s="139"/>
      <c r="Q49" s="74"/>
      <c r="R49" s="151"/>
      <c r="S49" s="152"/>
      <c r="T49" s="152"/>
      <c r="U49" s="181"/>
    </row>
    <row r="50" spans="1:21" ht="18" customHeight="1">
      <c r="A50" s="174">
        <v>24</v>
      </c>
      <c r="B50" s="75"/>
      <c r="C50" s="76"/>
      <c r="D50" s="76"/>
      <c r="E50" s="76"/>
      <c r="F50" s="76"/>
      <c r="G50" s="76"/>
      <c r="H50" s="76" t="s">
        <v>32</v>
      </c>
      <c r="I50" s="76">
        <v>0.621261574074074</v>
      </c>
      <c r="J50" s="76"/>
      <c r="K50" s="76"/>
      <c r="L50" s="76"/>
      <c r="M50" s="76"/>
      <c r="N50" s="80">
        <v>0.7618055555555556</v>
      </c>
      <c r="O50" s="84"/>
      <c r="P50" s="138"/>
      <c r="Q50" s="76"/>
      <c r="R50" s="150"/>
      <c r="S50" s="152">
        <v>3</v>
      </c>
      <c r="T50" s="152" t="s">
        <v>41</v>
      </c>
      <c r="U50" s="180" t="str">
        <f>$U$54</f>
        <v>天候不良のため観測無し　外灯点灯</v>
      </c>
    </row>
    <row r="51" spans="1:21" ht="18" customHeight="1">
      <c r="A51" s="174"/>
      <c r="B51" s="73"/>
      <c r="C51" s="74"/>
      <c r="D51" s="74"/>
      <c r="E51" s="74"/>
      <c r="F51" s="74"/>
      <c r="G51" s="74"/>
      <c r="H51" s="74" t="s">
        <v>32</v>
      </c>
      <c r="I51" s="74">
        <v>0.15800925925925924</v>
      </c>
      <c r="J51" s="74"/>
      <c r="K51" s="74"/>
      <c r="L51" s="74"/>
      <c r="M51" s="74"/>
      <c r="N51" s="77">
        <v>0.26666666666666666</v>
      </c>
      <c r="O51" s="85"/>
      <c r="P51" s="139"/>
      <c r="Q51" s="74"/>
      <c r="R51" s="151"/>
      <c r="S51" s="152"/>
      <c r="T51" s="152"/>
      <c r="U51" s="181"/>
    </row>
    <row r="52" spans="1:21" ht="18" customHeight="1">
      <c r="A52" s="174">
        <v>25</v>
      </c>
      <c r="B52" s="75"/>
      <c r="C52" s="76"/>
      <c r="D52" s="76"/>
      <c r="E52" s="76"/>
      <c r="F52" s="76"/>
      <c r="G52" s="76"/>
      <c r="H52" s="76" t="s">
        <v>32</v>
      </c>
      <c r="I52" s="76">
        <v>0.6190740740740741</v>
      </c>
      <c r="J52" s="76"/>
      <c r="K52" s="76"/>
      <c r="L52" s="76"/>
      <c r="M52" s="76"/>
      <c r="N52" s="80">
        <v>0.7597222222222223</v>
      </c>
      <c r="O52" s="84"/>
      <c r="P52" s="138"/>
      <c r="Q52" s="76" t="s">
        <v>132</v>
      </c>
      <c r="R52" s="150"/>
      <c r="S52" s="152">
        <v>3</v>
      </c>
      <c r="T52" s="152" t="s">
        <v>41</v>
      </c>
      <c r="U52" s="180" t="str">
        <f>$U$54</f>
        <v>天候不良のため観測無し　外灯点灯</v>
      </c>
    </row>
    <row r="53" spans="1:21" ht="18" customHeight="1">
      <c r="A53" s="174"/>
      <c r="B53" s="73"/>
      <c r="C53" s="74"/>
      <c r="D53" s="74"/>
      <c r="E53" s="74"/>
      <c r="F53" s="74"/>
      <c r="G53" s="74"/>
      <c r="H53" s="74" t="s">
        <v>32</v>
      </c>
      <c r="I53" s="74">
        <v>0.15997685185185184</v>
      </c>
      <c r="J53" s="74"/>
      <c r="K53" s="74"/>
      <c r="L53" s="74"/>
      <c r="M53" s="74"/>
      <c r="N53" s="77">
        <v>0.26875</v>
      </c>
      <c r="O53" s="85"/>
      <c r="P53" s="139"/>
      <c r="Q53" s="74" t="s">
        <v>133</v>
      </c>
      <c r="R53" s="151"/>
      <c r="S53" s="152"/>
      <c r="T53" s="152"/>
      <c r="U53" s="181"/>
    </row>
    <row r="54" spans="1:21" ht="18" customHeight="1">
      <c r="A54" s="174">
        <v>26</v>
      </c>
      <c r="B54" s="76"/>
      <c r="C54" s="76"/>
      <c r="D54" s="76"/>
      <c r="E54" s="76"/>
      <c r="F54" s="76"/>
      <c r="G54" s="76"/>
      <c r="H54" s="76" t="s">
        <v>32</v>
      </c>
      <c r="I54" s="76">
        <v>0.6161805555555556</v>
      </c>
      <c r="J54" s="76"/>
      <c r="K54" s="76"/>
      <c r="L54" s="76"/>
      <c r="M54" s="76"/>
      <c r="N54" s="76">
        <v>0.7569444444444445</v>
      </c>
      <c r="O54" s="76"/>
      <c r="P54" s="76"/>
      <c r="Q54" s="76"/>
      <c r="R54" s="150"/>
      <c r="S54" s="152">
        <v>3</v>
      </c>
      <c r="T54" s="152" t="s">
        <v>41</v>
      </c>
      <c r="U54" s="153" t="str">
        <f>'16年3月'!U44</f>
        <v>天候不良のため観測無し　外灯点灯</v>
      </c>
    </row>
    <row r="55" spans="1:21" ht="18" customHeight="1">
      <c r="A55" s="174"/>
      <c r="B55" s="74"/>
      <c r="C55" s="74"/>
      <c r="D55" s="74"/>
      <c r="E55" s="74"/>
      <c r="F55" s="74"/>
      <c r="G55" s="74"/>
      <c r="H55" s="74" t="s">
        <v>32</v>
      </c>
      <c r="I55" s="74">
        <v>0.16195601851851849</v>
      </c>
      <c r="J55" s="74"/>
      <c r="K55" s="74"/>
      <c r="L55" s="74"/>
      <c r="M55" s="74"/>
      <c r="N55" s="74">
        <v>0.2708333333333333</v>
      </c>
      <c r="O55" s="74"/>
      <c r="P55" s="74"/>
      <c r="Q55" s="74"/>
      <c r="R55" s="151"/>
      <c r="S55" s="152"/>
      <c r="T55" s="152"/>
      <c r="U55" s="153"/>
    </row>
    <row r="56" spans="1:21" ht="18" customHeight="1">
      <c r="A56" s="174">
        <v>27</v>
      </c>
      <c r="B56" s="76">
        <v>0.7548611111111111</v>
      </c>
      <c r="C56" s="76">
        <v>0.7548611111111111</v>
      </c>
      <c r="D56" s="76">
        <v>0.7548611111111111</v>
      </c>
      <c r="E56" s="76">
        <v>0.7548611111111111</v>
      </c>
      <c r="F56" s="76">
        <v>0.7548611111111111</v>
      </c>
      <c r="G56" s="76"/>
      <c r="H56" s="76" t="s">
        <v>32</v>
      </c>
      <c r="I56" s="76">
        <v>0.6139814814814815</v>
      </c>
      <c r="J56" s="76"/>
      <c r="K56" s="76"/>
      <c r="L56" s="76"/>
      <c r="M56" s="76"/>
      <c r="N56" s="76">
        <v>0.7548611111111111</v>
      </c>
      <c r="O56" s="76"/>
      <c r="P56" s="76"/>
      <c r="Q56" s="76" t="s">
        <v>134</v>
      </c>
      <c r="R56" s="150" t="s">
        <v>40</v>
      </c>
      <c r="S56" s="152">
        <v>1</v>
      </c>
      <c r="T56" s="152" t="s">
        <v>41</v>
      </c>
      <c r="U56" s="156"/>
    </row>
    <row r="57" spans="1:21" ht="18" customHeight="1">
      <c r="A57" s="174"/>
      <c r="B57" s="74">
        <v>0.27291666666666664</v>
      </c>
      <c r="C57" s="74">
        <v>0.27291666666666664</v>
      </c>
      <c r="D57" s="74">
        <v>0.27291666666666664</v>
      </c>
      <c r="E57" s="74">
        <v>0.27291666666666664</v>
      </c>
      <c r="F57" s="74">
        <v>0.27291666666666664</v>
      </c>
      <c r="G57" s="74"/>
      <c r="H57" s="74" t="s">
        <v>32</v>
      </c>
      <c r="I57" s="74">
        <v>0.16461805555555542</v>
      </c>
      <c r="J57" s="74"/>
      <c r="K57" s="74"/>
      <c r="L57" s="74"/>
      <c r="M57" s="74"/>
      <c r="N57" s="74">
        <v>0.27291666666666664</v>
      </c>
      <c r="O57" s="74"/>
      <c r="P57" s="74"/>
      <c r="Q57" s="74" t="s">
        <v>135</v>
      </c>
      <c r="R57" s="151"/>
      <c r="S57" s="152"/>
      <c r="T57" s="152"/>
      <c r="U57" s="153"/>
    </row>
    <row r="58" spans="1:21" ht="18" customHeight="1">
      <c r="A58" s="174">
        <v>28</v>
      </c>
      <c r="B58" s="76">
        <v>0.7520833333333333</v>
      </c>
      <c r="C58" s="76">
        <v>0.7520833333333333</v>
      </c>
      <c r="D58" s="76">
        <v>0.7520833333333333</v>
      </c>
      <c r="E58" s="76">
        <v>0.7520833333333333</v>
      </c>
      <c r="F58" s="76">
        <v>0.7520833333333333</v>
      </c>
      <c r="G58" s="76"/>
      <c r="H58" s="76" t="s">
        <v>32</v>
      </c>
      <c r="I58" s="76">
        <v>0.6117824074074074</v>
      </c>
      <c r="J58" s="76">
        <v>0.7708333333333334</v>
      </c>
      <c r="K58" s="76">
        <v>0.7708333333333334</v>
      </c>
      <c r="L58" s="76">
        <v>0.7708333333333334</v>
      </c>
      <c r="M58" s="76"/>
      <c r="N58" s="80">
        <v>0.7520833333333333</v>
      </c>
      <c r="O58" s="84">
        <v>15</v>
      </c>
      <c r="P58" s="138"/>
      <c r="Q58" s="76" t="s">
        <v>136</v>
      </c>
      <c r="R58" s="150" t="s">
        <v>40</v>
      </c>
      <c r="S58" s="152">
        <v>1</v>
      </c>
      <c r="T58" s="152" t="s">
        <v>41</v>
      </c>
      <c r="U58" s="153"/>
    </row>
    <row r="59" spans="1:21" ht="18" customHeight="1">
      <c r="A59" s="174"/>
      <c r="B59" s="73">
        <v>0.27499999999999997</v>
      </c>
      <c r="C59" s="74">
        <v>0.27499999999999997</v>
      </c>
      <c r="D59" s="74">
        <v>0.27499999999999997</v>
      </c>
      <c r="E59" s="74">
        <v>0.27499999999999997</v>
      </c>
      <c r="F59" s="74">
        <v>0.27499999999999997</v>
      </c>
      <c r="G59" s="74"/>
      <c r="H59" s="74" t="s">
        <v>32</v>
      </c>
      <c r="I59" s="74">
        <v>0.16728009259259258</v>
      </c>
      <c r="J59" s="74">
        <v>0.8229166666666666</v>
      </c>
      <c r="K59" s="74">
        <v>0.8229166666666666</v>
      </c>
      <c r="L59" s="74">
        <v>0.8229166666666666</v>
      </c>
      <c r="M59" s="74"/>
      <c r="N59" s="77">
        <v>0.27499999999999997</v>
      </c>
      <c r="O59" s="86"/>
      <c r="P59" s="139"/>
      <c r="Q59" s="74" t="s">
        <v>137</v>
      </c>
      <c r="R59" s="151"/>
      <c r="S59" s="152"/>
      <c r="T59" s="152"/>
      <c r="U59" s="153"/>
    </row>
    <row r="60" spans="1:21" ht="18" customHeight="1">
      <c r="A60" s="174">
        <v>29</v>
      </c>
      <c r="B60" s="75">
        <v>0.75</v>
      </c>
      <c r="C60" s="76">
        <v>0.75</v>
      </c>
      <c r="D60" s="76">
        <v>0.75</v>
      </c>
      <c r="E60" s="76">
        <v>0.75</v>
      </c>
      <c r="F60" s="76">
        <v>0.75</v>
      </c>
      <c r="G60" s="76"/>
      <c r="H60" s="76" t="s">
        <v>32</v>
      </c>
      <c r="I60" s="76">
        <v>0.608900462962963</v>
      </c>
      <c r="J60" s="76">
        <v>0.7708333333333334</v>
      </c>
      <c r="K60" s="76">
        <v>0.7708333333333334</v>
      </c>
      <c r="L60" s="76">
        <v>0.7708333333333334</v>
      </c>
      <c r="M60" s="76"/>
      <c r="N60" s="80">
        <v>0.75</v>
      </c>
      <c r="O60" s="84">
        <v>15</v>
      </c>
      <c r="P60" s="138"/>
      <c r="Q60" s="76" t="s">
        <v>138</v>
      </c>
      <c r="R60" s="150" t="s">
        <v>40</v>
      </c>
      <c r="S60" s="152">
        <v>2</v>
      </c>
      <c r="T60" s="152" t="s">
        <v>41</v>
      </c>
      <c r="U60" s="153"/>
    </row>
    <row r="61" spans="1:21" ht="18" customHeight="1">
      <c r="A61" s="174"/>
      <c r="B61" s="73">
        <v>0.2777777777777778</v>
      </c>
      <c r="C61" s="73">
        <v>0.2777777777777778</v>
      </c>
      <c r="D61" s="74">
        <v>0.2777777777777778</v>
      </c>
      <c r="E61" s="74">
        <v>0.2777777777777778</v>
      </c>
      <c r="F61" s="74">
        <v>0.2777777777777778</v>
      </c>
      <c r="G61" s="74"/>
      <c r="H61" s="74" t="s">
        <v>32</v>
      </c>
      <c r="I61" s="74">
        <v>0.16924768518518518</v>
      </c>
      <c r="J61" s="74">
        <v>0.8854166666666666</v>
      </c>
      <c r="K61" s="74">
        <v>0.8854166666666666</v>
      </c>
      <c r="L61" s="74">
        <v>0.8854166666666666</v>
      </c>
      <c r="M61" s="74"/>
      <c r="N61" s="73">
        <v>0.2777777777777778</v>
      </c>
      <c r="O61" s="86"/>
      <c r="P61" s="139"/>
      <c r="Q61" s="74" t="s">
        <v>139</v>
      </c>
      <c r="R61" s="151"/>
      <c r="S61" s="152"/>
      <c r="T61" s="152"/>
      <c r="U61" s="153"/>
    </row>
    <row r="62" spans="1:21" ht="18" customHeight="1">
      <c r="A62" s="174">
        <v>30</v>
      </c>
      <c r="B62" s="75">
        <v>0.7479166666666667</v>
      </c>
      <c r="C62" s="76">
        <v>0.7479166666666667</v>
      </c>
      <c r="D62" s="76">
        <v>0.7479166666666667</v>
      </c>
      <c r="E62" s="76">
        <v>0.7479166666666667</v>
      </c>
      <c r="F62" s="76">
        <v>0.7479166666666667</v>
      </c>
      <c r="G62" s="76"/>
      <c r="H62" s="76" t="s">
        <v>32</v>
      </c>
      <c r="I62" s="76">
        <v>0.6067013888888889</v>
      </c>
      <c r="J62" s="76"/>
      <c r="K62" s="76">
        <v>0.7708333333333334</v>
      </c>
      <c r="L62" s="76">
        <v>0.7708333333333334</v>
      </c>
      <c r="M62" s="80"/>
      <c r="N62" s="80">
        <v>0.7479166666666667</v>
      </c>
      <c r="O62" s="84"/>
      <c r="P62" s="138"/>
      <c r="Q62" s="76" t="s">
        <v>140</v>
      </c>
      <c r="R62" s="150" t="s">
        <v>40</v>
      </c>
      <c r="S62" s="152">
        <v>3</v>
      </c>
      <c r="T62" s="152" t="s">
        <v>41</v>
      </c>
      <c r="U62" s="153" t="s">
        <v>74</v>
      </c>
    </row>
    <row r="63" spans="1:21" ht="18" customHeight="1">
      <c r="A63" s="174"/>
      <c r="B63" s="73">
        <v>0.2798611111111111</v>
      </c>
      <c r="C63" s="74">
        <v>0.2798611111111111</v>
      </c>
      <c r="D63" s="74">
        <v>0.2798611111111111</v>
      </c>
      <c r="E63" s="74">
        <v>0.2798611111111111</v>
      </c>
      <c r="F63" s="74">
        <v>0.2798611111111111</v>
      </c>
      <c r="G63" s="74"/>
      <c r="H63" s="74" t="s">
        <v>32</v>
      </c>
      <c r="I63" s="74">
        <v>0.17122685185185182</v>
      </c>
      <c r="J63" s="74"/>
      <c r="K63" s="74">
        <v>0.9583333333333334</v>
      </c>
      <c r="L63" s="74">
        <v>0.9583333333333334</v>
      </c>
      <c r="M63" s="77"/>
      <c r="N63" s="77">
        <v>0.2798611111111111</v>
      </c>
      <c r="O63" s="85"/>
      <c r="P63" s="139"/>
      <c r="Q63" s="74" t="s">
        <v>141</v>
      </c>
      <c r="R63" s="151"/>
      <c r="S63" s="152"/>
      <c r="T63" s="152"/>
      <c r="U63" s="153"/>
    </row>
    <row r="64" spans="1:21" ht="18" customHeight="1">
      <c r="A64" s="174">
        <v>31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8" customHeight="1">
      <c r="A65" s="174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s="3" customFormat="1" ht="39" customHeight="1">
      <c r="A66" s="29" t="s">
        <v>28</v>
      </c>
      <c r="B66" s="30">
        <f>COUNTA(B4:B65)/2</f>
        <v>17</v>
      </c>
      <c r="C66" s="30">
        <f aca="true" t="shared" si="0" ref="C66:Q66">COUNTA(C4:C65)/2</f>
        <v>17</v>
      </c>
      <c r="D66" s="30">
        <f t="shared" si="0"/>
        <v>17</v>
      </c>
      <c r="E66" s="30">
        <f t="shared" si="0"/>
        <v>17</v>
      </c>
      <c r="F66" s="30">
        <f t="shared" si="0"/>
        <v>17</v>
      </c>
      <c r="G66" s="30"/>
      <c r="H66" s="30">
        <f t="shared" si="0"/>
        <v>30</v>
      </c>
      <c r="I66" s="30">
        <f t="shared" si="0"/>
        <v>30</v>
      </c>
      <c r="J66" s="30">
        <f t="shared" si="0"/>
        <v>8</v>
      </c>
      <c r="K66" s="30">
        <f t="shared" si="0"/>
        <v>11</v>
      </c>
      <c r="L66" s="30">
        <f t="shared" si="0"/>
        <v>9</v>
      </c>
      <c r="M66" s="30"/>
      <c r="N66" s="31"/>
      <c r="O66" s="32"/>
      <c r="P66" s="33"/>
      <c r="Q66" s="30">
        <f t="shared" si="0"/>
        <v>11</v>
      </c>
      <c r="R66" s="50"/>
      <c r="S66" s="34"/>
      <c r="T66" s="34"/>
      <c r="U66" s="35"/>
    </row>
  </sheetData>
  <sheetProtection/>
  <mergeCells count="181">
    <mergeCell ref="U60:U61"/>
    <mergeCell ref="U62:U63"/>
    <mergeCell ref="U46:U47"/>
    <mergeCell ref="U48:U49"/>
    <mergeCell ref="U50:U51"/>
    <mergeCell ref="U52:U53"/>
    <mergeCell ref="U54:U55"/>
    <mergeCell ref="U56:U57"/>
    <mergeCell ref="U4:U5"/>
    <mergeCell ref="U6:U7"/>
    <mergeCell ref="U8:U9"/>
    <mergeCell ref="U10:U11"/>
    <mergeCell ref="U12:U13"/>
    <mergeCell ref="U14:U15"/>
    <mergeCell ref="U20:U21"/>
    <mergeCell ref="U22:U23"/>
    <mergeCell ref="U24:U25"/>
    <mergeCell ref="U16:U17"/>
    <mergeCell ref="U18:U19"/>
    <mergeCell ref="T58:T59"/>
    <mergeCell ref="T28:T29"/>
    <mergeCell ref="T30:T31"/>
    <mergeCell ref="T32:T33"/>
    <mergeCell ref="T34:T35"/>
    <mergeCell ref="U26:U27"/>
    <mergeCell ref="U32:U33"/>
    <mergeCell ref="U34:U35"/>
    <mergeCell ref="U28:U29"/>
    <mergeCell ref="U30:U31"/>
    <mergeCell ref="U36:U37"/>
    <mergeCell ref="U38:U39"/>
    <mergeCell ref="U44:U45"/>
    <mergeCell ref="U58:U59"/>
    <mergeCell ref="U40:U41"/>
    <mergeCell ref="U42:U43"/>
    <mergeCell ref="T44:T45"/>
    <mergeCell ref="T46:T47"/>
    <mergeCell ref="T48:T49"/>
    <mergeCell ref="T50:T51"/>
    <mergeCell ref="T52:T53"/>
    <mergeCell ref="T54:T55"/>
    <mergeCell ref="T56:T57"/>
    <mergeCell ref="S54:S55"/>
    <mergeCell ref="S56:S57"/>
    <mergeCell ref="S58:S59"/>
    <mergeCell ref="S60:S61"/>
    <mergeCell ref="S62:S63"/>
    <mergeCell ref="T1:T2"/>
    <mergeCell ref="T4:T5"/>
    <mergeCell ref="T6:T7"/>
    <mergeCell ref="T8:T9"/>
    <mergeCell ref="T10:T11"/>
    <mergeCell ref="T12:T13"/>
    <mergeCell ref="T14:T15"/>
    <mergeCell ref="T36:T37"/>
    <mergeCell ref="T38:T39"/>
    <mergeCell ref="T16:T17"/>
    <mergeCell ref="T18:T19"/>
    <mergeCell ref="T20:T21"/>
    <mergeCell ref="T22:T23"/>
    <mergeCell ref="T24:T25"/>
    <mergeCell ref="T26:T27"/>
    <mergeCell ref="T60:T61"/>
    <mergeCell ref="T62:T63"/>
    <mergeCell ref="T40:T41"/>
    <mergeCell ref="T42:T43"/>
    <mergeCell ref="R56:R57"/>
    <mergeCell ref="R58:R59"/>
    <mergeCell ref="R60:R61"/>
    <mergeCell ref="R62:R63"/>
    <mergeCell ref="S1:S2"/>
    <mergeCell ref="S24:S25"/>
    <mergeCell ref="S26:S27"/>
    <mergeCell ref="S28:S29"/>
    <mergeCell ref="S30:S31"/>
    <mergeCell ref="S32:S33"/>
    <mergeCell ref="S14:S15"/>
    <mergeCell ref="S16:S17"/>
    <mergeCell ref="S18:S19"/>
    <mergeCell ref="S20:S21"/>
    <mergeCell ref="S36:S37"/>
    <mergeCell ref="S38:S39"/>
    <mergeCell ref="S34:S35"/>
    <mergeCell ref="S40:S41"/>
    <mergeCell ref="S42:S43"/>
    <mergeCell ref="S44:S45"/>
    <mergeCell ref="S46:S47"/>
    <mergeCell ref="S48:S49"/>
    <mergeCell ref="S50:S51"/>
    <mergeCell ref="S52:S53"/>
    <mergeCell ref="S22:S23"/>
    <mergeCell ref="R24:R25"/>
    <mergeCell ref="R1:R2"/>
    <mergeCell ref="S4:S5"/>
    <mergeCell ref="S6:S7"/>
    <mergeCell ref="S8:S9"/>
    <mergeCell ref="S10:S11"/>
    <mergeCell ref="S12:S13"/>
    <mergeCell ref="R4:R5"/>
    <mergeCell ref="R6:R7"/>
    <mergeCell ref="A60:A61"/>
    <mergeCell ref="A62:A63"/>
    <mergeCell ref="A64:A65"/>
    <mergeCell ref="P4:P5"/>
    <mergeCell ref="P6:P7"/>
    <mergeCell ref="P8:P9"/>
    <mergeCell ref="P10:P11"/>
    <mergeCell ref="P12:P13"/>
    <mergeCell ref="P60:P61"/>
    <mergeCell ref="P62:P63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8:P59"/>
    <mergeCell ref="P22:P23"/>
    <mergeCell ref="P24:P25"/>
    <mergeCell ref="P26:P27"/>
    <mergeCell ref="P28:P29"/>
    <mergeCell ref="A58:A59"/>
    <mergeCell ref="A36:A37"/>
    <mergeCell ref="A38:A39"/>
    <mergeCell ref="A40:A41"/>
    <mergeCell ref="A42:A43"/>
    <mergeCell ref="A44:A45"/>
    <mergeCell ref="A46:A47"/>
    <mergeCell ref="P14:P15"/>
    <mergeCell ref="P16:P17"/>
    <mergeCell ref="A48:A49"/>
    <mergeCell ref="A50:A51"/>
    <mergeCell ref="A52:A53"/>
    <mergeCell ref="A54:A55"/>
    <mergeCell ref="A24:A25"/>
    <mergeCell ref="A26:A27"/>
    <mergeCell ref="A28:A29"/>
    <mergeCell ref="A30:A31"/>
    <mergeCell ref="P30:P31"/>
    <mergeCell ref="P32:P33"/>
    <mergeCell ref="A32:A33"/>
    <mergeCell ref="A34:A35"/>
    <mergeCell ref="A14:A15"/>
    <mergeCell ref="A16:A17"/>
    <mergeCell ref="A18:A19"/>
    <mergeCell ref="A20:A21"/>
    <mergeCell ref="A22:A23"/>
    <mergeCell ref="A56:A57"/>
    <mergeCell ref="R12:R13"/>
    <mergeCell ref="R14:R15"/>
    <mergeCell ref="R16:R17"/>
    <mergeCell ref="R18:R19"/>
    <mergeCell ref="R20:R21"/>
    <mergeCell ref="R22:R23"/>
    <mergeCell ref="R26:R27"/>
    <mergeCell ref="R28:R29"/>
    <mergeCell ref="R30:R31"/>
    <mergeCell ref="R32:R33"/>
    <mergeCell ref="R36:R37"/>
    <mergeCell ref="R38:R39"/>
    <mergeCell ref="R34:R35"/>
    <mergeCell ref="R40:R41"/>
    <mergeCell ref="R42:R43"/>
    <mergeCell ref="R44:R45"/>
    <mergeCell ref="R46:R47"/>
    <mergeCell ref="R48:R49"/>
    <mergeCell ref="R50:R51"/>
    <mergeCell ref="R52:R53"/>
    <mergeCell ref="R54:R55"/>
    <mergeCell ref="A1:H1"/>
    <mergeCell ref="A2:H2"/>
    <mergeCell ref="A4:A5"/>
    <mergeCell ref="A6:A7"/>
    <mergeCell ref="A8:A9"/>
    <mergeCell ref="A10:A11"/>
    <mergeCell ref="R8:R9"/>
    <mergeCell ref="R10:R11"/>
    <mergeCell ref="A12:A13"/>
  </mergeCells>
  <printOptions/>
  <pageMargins left="0.19652777777777777" right="0.19652777777777777" top="0.9840277777777777" bottom="0.9840277777777777" header="0.5111111111111111" footer="0.5111111111111111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="55" zoomScaleNormal="55" zoomScalePageLayoutView="0" workbookViewId="0" topLeftCell="A1">
      <pane xSplit="1" ySplit="3" topLeftCell="B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0" sqref="F40"/>
    </sheetView>
  </sheetViews>
  <sheetFormatPr defaultColWidth="12.625" defaultRowHeight="22.5" customHeight="1"/>
  <cols>
    <col min="1" max="1" width="4.875" style="57" customWidth="1"/>
    <col min="2" max="13" width="10.625" style="53" customWidth="1"/>
    <col min="14" max="14" width="10.625" style="69" customWidth="1"/>
    <col min="15" max="15" width="10.625" style="35" customWidth="1"/>
    <col min="16" max="16" width="10.625" style="70" customWidth="1"/>
    <col min="17" max="17" width="10.625" style="53" customWidth="1"/>
    <col min="18" max="19" width="10.625" style="70" customWidth="1"/>
    <col min="20" max="20" width="8.75390625" style="70" customWidth="1"/>
    <col min="21" max="21" width="75.625" style="53" customWidth="1"/>
    <col min="22" max="23" width="7.125" style="53" customWidth="1"/>
    <col min="24" max="16384" width="12.625" style="53" customWidth="1"/>
  </cols>
  <sheetData>
    <row r="1" spans="1:20" ht="25.5" customHeight="1">
      <c r="A1" s="162" t="s">
        <v>175</v>
      </c>
      <c r="B1" s="163"/>
      <c r="C1" s="163"/>
      <c r="D1" s="163"/>
      <c r="E1" s="163"/>
      <c r="F1" s="163"/>
      <c r="G1" s="163"/>
      <c r="H1" s="163"/>
      <c r="I1" s="52" t="s">
        <v>33</v>
      </c>
      <c r="J1" s="52"/>
      <c r="K1" s="52"/>
      <c r="L1" s="52"/>
      <c r="N1" s="54"/>
      <c r="O1" s="100"/>
      <c r="P1" s="52"/>
      <c r="Q1" s="52"/>
      <c r="R1" s="164" t="s">
        <v>1</v>
      </c>
      <c r="S1" s="165" t="s">
        <v>2</v>
      </c>
      <c r="T1" s="165" t="s">
        <v>73</v>
      </c>
    </row>
    <row r="2" spans="1:21" s="57" customFormat="1" ht="25.5" customHeight="1">
      <c r="A2" s="166" t="s">
        <v>4</v>
      </c>
      <c r="B2" s="166"/>
      <c r="C2" s="166"/>
      <c r="D2" s="166"/>
      <c r="E2" s="166"/>
      <c r="F2" s="166"/>
      <c r="G2" s="166"/>
      <c r="H2" s="166"/>
      <c r="I2" s="55"/>
      <c r="J2" s="55"/>
      <c r="K2" s="55"/>
      <c r="L2" s="55"/>
      <c r="M2" s="55"/>
      <c r="N2" s="56"/>
      <c r="O2" s="101"/>
      <c r="P2" s="55"/>
      <c r="Q2" s="55"/>
      <c r="R2" s="165"/>
      <c r="S2" s="165"/>
      <c r="T2" s="165"/>
      <c r="U2" s="55"/>
    </row>
    <row r="3" spans="1:21" s="52" customFormat="1" ht="33" customHeight="1">
      <c r="A3" s="58" t="s">
        <v>5</v>
      </c>
      <c r="B3" s="59" t="s">
        <v>6</v>
      </c>
      <c r="C3" s="60" t="s">
        <v>7</v>
      </c>
      <c r="D3" s="60" t="s">
        <v>8</v>
      </c>
      <c r="E3" s="60" t="s">
        <v>9</v>
      </c>
      <c r="F3" s="60" t="s">
        <v>10</v>
      </c>
      <c r="G3" s="60" t="s">
        <v>11</v>
      </c>
      <c r="H3" s="61">
        <v>366</v>
      </c>
      <c r="I3" s="61" t="s">
        <v>13</v>
      </c>
      <c r="J3" s="61" t="s">
        <v>14</v>
      </c>
      <c r="K3" s="61" t="s">
        <v>15</v>
      </c>
      <c r="L3" s="60" t="s">
        <v>16</v>
      </c>
      <c r="M3" s="60" t="s">
        <v>17</v>
      </c>
      <c r="N3" s="62" t="s">
        <v>18</v>
      </c>
      <c r="O3" s="102" t="s">
        <v>19</v>
      </c>
      <c r="P3" s="63" t="s">
        <v>20</v>
      </c>
      <c r="Q3" s="61" t="s">
        <v>21</v>
      </c>
      <c r="R3" s="61" t="s">
        <v>22</v>
      </c>
      <c r="S3" s="61" t="s">
        <v>23</v>
      </c>
      <c r="T3" s="61" t="s">
        <v>24</v>
      </c>
      <c r="U3" s="61" t="s">
        <v>25</v>
      </c>
    </row>
    <row r="4" spans="1:21" ht="18" customHeight="1">
      <c r="A4" s="167">
        <v>1</v>
      </c>
      <c r="B4" s="36"/>
      <c r="C4" s="10"/>
      <c r="D4" s="10"/>
      <c r="E4" s="10"/>
      <c r="F4" s="10"/>
      <c r="G4" s="10"/>
      <c r="H4" s="10">
        <v>0.6180555555555556</v>
      </c>
      <c r="I4" s="10">
        <v>0.6038194444444445</v>
      </c>
      <c r="J4" s="10"/>
      <c r="K4" s="10"/>
      <c r="L4" s="10"/>
      <c r="M4" s="10"/>
      <c r="N4" s="22"/>
      <c r="O4" s="103"/>
      <c r="P4" s="168"/>
      <c r="Q4" s="10"/>
      <c r="R4" s="169"/>
      <c r="S4" s="151">
        <v>3</v>
      </c>
      <c r="T4" s="159" t="s">
        <v>43</v>
      </c>
      <c r="U4" s="156" t="s">
        <v>75</v>
      </c>
    </row>
    <row r="5" spans="1:21" ht="18" customHeight="1">
      <c r="A5" s="149"/>
      <c r="B5" s="12"/>
      <c r="C5" s="13"/>
      <c r="D5" s="13"/>
      <c r="E5" s="13"/>
      <c r="F5" s="13"/>
      <c r="G5" s="13"/>
      <c r="H5" s="13">
        <v>0.9097222222222222</v>
      </c>
      <c r="I5" s="13">
        <v>0.17388888888888876</v>
      </c>
      <c r="J5" s="13"/>
      <c r="K5" s="13"/>
      <c r="L5" s="13"/>
      <c r="M5" s="13"/>
      <c r="N5" s="24"/>
      <c r="O5" s="104"/>
      <c r="P5" s="158"/>
      <c r="Q5" s="13"/>
      <c r="R5" s="151"/>
      <c r="S5" s="152"/>
      <c r="T5" s="152"/>
      <c r="U5" s="153"/>
    </row>
    <row r="6" spans="1:21" ht="18" customHeight="1">
      <c r="A6" s="149">
        <v>2</v>
      </c>
      <c r="B6" s="37"/>
      <c r="C6" s="11"/>
      <c r="D6" s="11"/>
      <c r="E6" s="11"/>
      <c r="F6" s="11"/>
      <c r="G6" s="11"/>
      <c r="H6" s="11">
        <v>0.6180555555555556</v>
      </c>
      <c r="I6" s="11">
        <v>0.6016203703703703</v>
      </c>
      <c r="J6" s="11"/>
      <c r="K6" s="11"/>
      <c r="L6" s="11"/>
      <c r="M6" s="11"/>
      <c r="N6" s="26"/>
      <c r="O6" s="38"/>
      <c r="P6" s="157"/>
      <c r="Q6" s="11"/>
      <c r="R6" s="150"/>
      <c r="S6" s="152">
        <v>3</v>
      </c>
      <c r="T6" s="154" t="s">
        <v>26</v>
      </c>
      <c r="U6" s="153" t="s">
        <v>76</v>
      </c>
    </row>
    <row r="7" spans="1:21" ht="18" customHeight="1">
      <c r="A7" s="149"/>
      <c r="B7" s="12"/>
      <c r="C7" s="13"/>
      <c r="D7" s="13"/>
      <c r="E7" s="13"/>
      <c r="F7" s="13"/>
      <c r="G7" s="13"/>
      <c r="H7" s="13">
        <v>0.9722222222222222</v>
      </c>
      <c r="I7" s="13">
        <v>0.17585648148148159</v>
      </c>
      <c r="J7" s="13"/>
      <c r="K7" s="13"/>
      <c r="L7" s="13"/>
      <c r="M7" s="13"/>
      <c r="N7" s="24"/>
      <c r="O7" s="39"/>
      <c r="P7" s="158"/>
      <c r="Q7" s="13"/>
      <c r="R7" s="151"/>
      <c r="S7" s="152"/>
      <c r="T7" s="152"/>
      <c r="U7" s="153"/>
    </row>
    <row r="8" spans="1:21" ht="18" customHeight="1">
      <c r="A8" s="149">
        <v>3</v>
      </c>
      <c r="B8" s="37">
        <v>0.6979166666666666</v>
      </c>
      <c r="C8" s="11">
        <f aca="true" t="shared" si="0" ref="C8:F27">B8</f>
        <v>0.6979166666666666</v>
      </c>
      <c r="D8" s="11">
        <f t="shared" si="0"/>
        <v>0.6979166666666666</v>
      </c>
      <c r="E8" s="11">
        <f t="shared" si="0"/>
        <v>0.6979166666666666</v>
      </c>
      <c r="F8" s="11">
        <f t="shared" si="0"/>
        <v>0.6979166666666666</v>
      </c>
      <c r="G8" s="11"/>
      <c r="H8" s="11">
        <v>0.6180555555555556</v>
      </c>
      <c r="I8" s="11">
        <v>0.5994212962962963</v>
      </c>
      <c r="J8" s="11">
        <v>0.7013888888888888</v>
      </c>
      <c r="K8" s="11">
        <v>0.7465277777777778</v>
      </c>
      <c r="L8" s="11">
        <v>0.7465277777777778</v>
      </c>
      <c r="M8" s="11"/>
      <c r="N8" s="26"/>
      <c r="O8" s="38" t="s">
        <v>77</v>
      </c>
      <c r="P8" s="157"/>
      <c r="Q8" s="11" t="s">
        <v>104</v>
      </c>
      <c r="R8" s="150" t="s">
        <v>43</v>
      </c>
      <c r="S8" s="152">
        <v>2</v>
      </c>
      <c r="T8" s="154" t="s">
        <v>43</v>
      </c>
      <c r="U8" s="153" t="s">
        <v>78</v>
      </c>
    </row>
    <row r="9" spans="1:21" ht="18" customHeight="1">
      <c r="A9" s="149"/>
      <c r="B9" s="12">
        <v>0.16111111111111115</v>
      </c>
      <c r="C9" s="11">
        <f t="shared" si="0"/>
        <v>0.16111111111111115</v>
      </c>
      <c r="D9" s="11">
        <f t="shared" si="0"/>
        <v>0.16111111111111115</v>
      </c>
      <c r="E9" s="11">
        <f t="shared" si="0"/>
        <v>0.16111111111111115</v>
      </c>
      <c r="F9" s="11">
        <f t="shared" si="0"/>
        <v>0.16111111111111115</v>
      </c>
      <c r="G9" s="13"/>
      <c r="H9" s="13">
        <v>0.05555555555555555</v>
      </c>
      <c r="I9" s="13">
        <v>0.17782407407407397</v>
      </c>
      <c r="J9" s="13">
        <v>0.041666666666666664</v>
      </c>
      <c r="K9" s="13">
        <v>0.16666666666666666</v>
      </c>
      <c r="L9" s="13">
        <v>0.16666666666666666</v>
      </c>
      <c r="M9" s="13"/>
      <c r="N9" s="24"/>
      <c r="O9" s="39"/>
      <c r="P9" s="158"/>
      <c r="Q9" s="13" t="s">
        <v>105</v>
      </c>
      <c r="R9" s="151"/>
      <c r="S9" s="152"/>
      <c r="T9" s="152"/>
      <c r="U9" s="153"/>
    </row>
    <row r="10" spans="1:21" ht="18" customHeight="1">
      <c r="A10" s="149">
        <v>4</v>
      </c>
      <c r="B10" s="37"/>
      <c r="C10" s="11"/>
      <c r="D10" s="11"/>
      <c r="E10" s="11"/>
      <c r="F10" s="11"/>
      <c r="G10" s="11"/>
      <c r="H10" s="11">
        <v>0.611111111111111</v>
      </c>
      <c r="I10" s="11">
        <v>0.5972222222222222</v>
      </c>
      <c r="J10" s="11"/>
      <c r="K10" s="11"/>
      <c r="L10" s="11"/>
      <c r="M10" s="11"/>
      <c r="N10" s="26"/>
      <c r="O10" s="38"/>
      <c r="P10" s="157"/>
      <c r="Q10" s="11"/>
      <c r="R10" s="150"/>
      <c r="S10" s="152">
        <v>3</v>
      </c>
      <c r="T10" s="154" t="s">
        <v>26</v>
      </c>
      <c r="U10" s="153" t="s">
        <v>86</v>
      </c>
    </row>
    <row r="11" spans="1:21" ht="18" customHeight="1">
      <c r="A11" s="149"/>
      <c r="B11" s="12"/>
      <c r="C11" s="11"/>
      <c r="D11" s="11"/>
      <c r="E11" s="11"/>
      <c r="F11" s="11"/>
      <c r="G11" s="13"/>
      <c r="H11" s="13">
        <v>0.13194444444444445</v>
      </c>
      <c r="I11" s="13">
        <v>0.18049768518518516</v>
      </c>
      <c r="J11" s="13"/>
      <c r="K11" s="13"/>
      <c r="L11" s="13"/>
      <c r="M11" s="13"/>
      <c r="N11" s="24"/>
      <c r="O11" s="39"/>
      <c r="P11" s="158"/>
      <c r="Q11" s="13"/>
      <c r="R11" s="151"/>
      <c r="S11" s="152"/>
      <c r="T11" s="152"/>
      <c r="U11" s="153"/>
    </row>
    <row r="12" spans="1:21" ht="18" customHeight="1">
      <c r="A12" s="149">
        <v>5</v>
      </c>
      <c r="B12" s="37">
        <v>0.6111111111111112</v>
      </c>
      <c r="C12" s="11">
        <f t="shared" si="0"/>
        <v>0.6111111111111112</v>
      </c>
      <c r="D12" s="11">
        <f t="shared" si="0"/>
        <v>0.6111111111111112</v>
      </c>
      <c r="E12" s="11">
        <f t="shared" si="0"/>
        <v>0.6111111111111112</v>
      </c>
      <c r="F12" s="11">
        <f t="shared" si="0"/>
        <v>0.6111111111111112</v>
      </c>
      <c r="G12" s="11"/>
      <c r="H12" s="11">
        <v>0.611111111111111</v>
      </c>
      <c r="I12" s="11">
        <v>0.5950462962962962</v>
      </c>
      <c r="J12" s="11">
        <v>0.6354166666666666</v>
      </c>
      <c r="K12" s="11">
        <v>0.638888888888889</v>
      </c>
      <c r="L12" s="11">
        <v>0.6354166666666666</v>
      </c>
      <c r="M12" s="11"/>
      <c r="N12" s="26"/>
      <c r="O12" s="38"/>
      <c r="P12" s="157"/>
      <c r="Q12" s="11" t="s">
        <v>106</v>
      </c>
      <c r="R12" s="150" t="s">
        <v>79</v>
      </c>
      <c r="S12" s="152">
        <v>1</v>
      </c>
      <c r="T12" s="154" t="s">
        <v>80</v>
      </c>
      <c r="U12" s="153" t="s">
        <v>91</v>
      </c>
    </row>
    <row r="13" spans="1:21" ht="18" customHeight="1">
      <c r="A13" s="149"/>
      <c r="B13" s="12">
        <v>0.1652777777777778</v>
      </c>
      <c r="C13" s="11">
        <f t="shared" si="0"/>
        <v>0.1652777777777778</v>
      </c>
      <c r="D13" s="11">
        <f t="shared" si="0"/>
        <v>0.1652777777777778</v>
      </c>
      <c r="E13" s="11">
        <f t="shared" si="0"/>
        <v>0.1652777777777778</v>
      </c>
      <c r="F13" s="11">
        <f t="shared" si="0"/>
        <v>0.1652777777777778</v>
      </c>
      <c r="G13" s="13"/>
      <c r="H13" s="13">
        <v>0.15277777777777776</v>
      </c>
      <c r="I13" s="13">
        <v>0.18246527777777777</v>
      </c>
      <c r="J13" s="13">
        <v>0.15625</v>
      </c>
      <c r="K13" s="13">
        <v>0.15625</v>
      </c>
      <c r="L13" s="13">
        <v>0.15625</v>
      </c>
      <c r="M13" s="13"/>
      <c r="N13" s="24"/>
      <c r="O13" s="104"/>
      <c r="P13" s="158"/>
      <c r="Q13" s="13" t="s">
        <v>107</v>
      </c>
      <c r="R13" s="151"/>
      <c r="S13" s="152"/>
      <c r="T13" s="152"/>
      <c r="U13" s="153"/>
    </row>
    <row r="14" spans="1:21" ht="18" customHeight="1">
      <c r="A14" s="149">
        <v>6</v>
      </c>
      <c r="B14" s="37">
        <v>0.6090277777777778</v>
      </c>
      <c r="C14" s="11">
        <f t="shared" si="0"/>
        <v>0.6090277777777778</v>
      </c>
      <c r="D14" s="11">
        <f t="shared" si="0"/>
        <v>0.6090277777777778</v>
      </c>
      <c r="E14" s="11">
        <f t="shared" si="0"/>
        <v>0.6090277777777778</v>
      </c>
      <c r="F14" s="11">
        <f t="shared" si="0"/>
        <v>0.6090277777777778</v>
      </c>
      <c r="G14" s="11"/>
      <c r="H14" s="11">
        <v>0.611111111111111</v>
      </c>
      <c r="I14" s="11">
        <v>0.5928472222222222</v>
      </c>
      <c r="J14" s="11">
        <v>0.6354166666666666</v>
      </c>
      <c r="K14" s="11">
        <v>0.6354166666666666</v>
      </c>
      <c r="L14" s="11">
        <v>0.6354166666666666</v>
      </c>
      <c r="M14" s="11"/>
      <c r="N14" s="26"/>
      <c r="O14" s="38" t="s">
        <v>81</v>
      </c>
      <c r="P14" s="157"/>
      <c r="Q14" s="11" t="s">
        <v>108</v>
      </c>
      <c r="R14" s="150" t="s">
        <v>79</v>
      </c>
      <c r="S14" s="152">
        <v>1</v>
      </c>
      <c r="T14" s="154" t="s">
        <v>80</v>
      </c>
      <c r="U14" s="156"/>
    </row>
    <row r="15" spans="1:21" ht="18" customHeight="1">
      <c r="A15" s="149"/>
      <c r="B15" s="12">
        <v>0.16736111111111113</v>
      </c>
      <c r="C15" s="11">
        <f t="shared" si="0"/>
        <v>0.16736111111111113</v>
      </c>
      <c r="D15" s="11">
        <f t="shared" si="0"/>
        <v>0.16736111111111113</v>
      </c>
      <c r="E15" s="11">
        <f t="shared" si="0"/>
        <v>0.16736111111111113</v>
      </c>
      <c r="F15" s="11">
        <f t="shared" si="0"/>
        <v>0.16736111111111113</v>
      </c>
      <c r="G15" s="13"/>
      <c r="H15" s="13">
        <v>0.17361111111111113</v>
      </c>
      <c r="I15" s="13">
        <v>0.18513888888888896</v>
      </c>
      <c r="J15" s="13">
        <v>0.15625</v>
      </c>
      <c r="K15" s="13">
        <v>0.9270833333333334</v>
      </c>
      <c r="L15" s="13">
        <v>0.15625</v>
      </c>
      <c r="M15" s="13"/>
      <c r="N15" s="24"/>
      <c r="O15" s="104"/>
      <c r="P15" s="158"/>
      <c r="Q15" s="13" t="s">
        <v>109</v>
      </c>
      <c r="R15" s="151"/>
      <c r="S15" s="152"/>
      <c r="T15" s="152"/>
      <c r="U15" s="153"/>
    </row>
    <row r="16" spans="1:21" ht="18" customHeight="1">
      <c r="A16" s="149">
        <v>7</v>
      </c>
      <c r="B16" s="37">
        <v>0.6069444444444444</v>
      </c>
      <c r="C16" s="11">
        <f t="shared" si="0"/>
        <v>0.6069444444444444</v>
      </c>
      <c r="D16" s="11">
        <f t="shared" si="0"/>
        <v>0.6069444444444444</v>
      </c>
      <c r="E16" s="11">
        <f t="shared" si="0"/>
        <v>0.6069444444444444</v>
      </c>
      <c r="F16" s="11">
        <f t="shared" si="0"/>
        <v>0.6069444444444444</v>
      </c>
      <c r="G16" s="11"/>
      <c r="H16" s="11">
        <v>0.6041666666666666</v>
      </c>
      <c r="I16" s="11">
        <v>0.5906481481481481</v>
      </c>
      <c r="J16" s="11">
        <v>0.625</v>
      </c>
      <c r="K16" s="11">
        <v>0.6215277777777778</v>
      </c>
      <c r="L16" s="11">
        <v>0.625</v>
      </c>
      <c r="M16" s="11"/>
      <c r="N16" s="26"/>
      <c r="O16" s="38" t="s">
        <v>82</v>
      </c>
      <c r="P16" s="157"/>
      <c r="Q16" s="11" t="s">
        <v>110</v>
      </c>
      <c r="R16" s="150" t="s">
        <v>37</v>
      </c>
      <c r="S16" s="152">
        <v>1</v>
      </c>
      <c r="T16" s="154" t="s">
        <v>43</v>
      </c>
      <c r="U16" s="153"/>
    </row>
    <row r="17" spans="1:21" ht="18" customHeight="1">
      <c r="A17" s="149"/>
      <c r="B17" s="12">
        <v>0.16944444444444445</v>
      </c>
      <c r="C17" s="11">
        <f t="shared" si="0"/>
        <v>0.16944444444444445</v>
      </c>
      <c r="D17" s="11">
        <f t="shared" si="0"/>
        <v>0.16944444444444445</v>
      </c>
      <c r="E17" s="11">
        <f t="shared" si="0"/>
        <v>0.16944444444444445</v>
      </c>
      <c r="F17" s="11">
        <f t="shared" si="0"/>
        <v>0.16944444444444445</v>
      </c>
      <c r="G17" s="13"/>
      <c r="H17" s="13">
        <v>0.16666666666666666</v>
      </c>
      <c r="I17" s="13">
        <v>0.18641203703703701</v>
      </c>
      <c r="J17" s="13">
        <v>0.15625</v>
      </c>
      <c r="K17" s="13">
        <v>0.15277777777777776</v>
      </c>
      <c r="L17" s="13">
        <v>0.15625</v>
      </c>
      <c r="M17" s="13"/>
      <c r="N17" s="24"/>
      <c r="O17" s="104"/>
      <c r="P17" s="158"/>
      <c r="Q17" s="13" t="s">
        <v>111</v>
      </c>
      <c r="R17" s="151"/>
      <c r="S17" s="152"/>
      <c r="T17" s="152"/>
      <c r="U17" s="153"/>
    </row>
    <row r="18" spans="1:21" ht="18" customHeight="1">
      <c r="A18" s="149">
        <v>8</v>
      </c>
      <c r="B18" s="37">
        <v>0.6048611111111111</v>
      </c>
      <c r="C18" s="11">
        <f t="shared" si="0"/>
        <v>0.6048611111111111</v>
      </c>
      <c r="D18" s="11">
        <f t="shared" si="0"/>
        <v>0.6048611111111111</v>
      </c>
      <c r="E18" s="11">
        <f t="shared" si="0"/>
        <v>0.6048611111111111</v>
      </c>
      <c r="F18" s="11">
        <f t="shared" si="0"/>
        <v>0.6048611111111111</v>
      </c>
      <c r="G18" s="11"/>
      <c r="H18" s="11">
        <v>0.6041666666666666</v>
      </c>
      <c r="I18" s="11">
        <v>0.5884375000000001</v>
      </c>
      <c r="J18" s="11">
        <v>0.625</v>
      </c>
      <c r="K18" s="11">
        <v>0.6215277777777778</v>
      </c>
      <c r="L18" s="11">
        <v>0.625</v>
      </c>
      <c r="M18" s="11"/>
      <c r="N18" s="26"/>
      <c r="O18" s="38" t="s">
        <v>84</v>
      </c>
      <c r="P18" s="157"/>
      <c r="Q18" s="11" t="s">
        <v>112</v>
      </c>
      <c r="R18" s="150" t="s">
        <v>37</v>
      </c>
      <c r="S18" s="152">
        <v>1</v>
      </c>
      <c r="T18" s="154" t="s">
        <v>43</v>
      </c>
      <c r="U18" s="156"/>
    </row>
    <row r="19" spans="1:21" ht="18" customHeight="1">
      <c r="A19" s="149"/>
      <c r="B19" s="12">
        <v>0.17083333333333334</v>
      </c>
      <c r="C19" s="11">
        <f t="shared" si="0"/>
        <v>0.17083333333333334</v>
      </c>
      <c r="D19" s="11">
        <f t="shared" si="0"/>
        <v>0.17083333333333334</v>
      </c>
      <c r="E19" s="11">
        <f t="shared" si="0"/>
        <v>0.17083333333333334</v>
      </c>
      <c r="F19" s="11">
        <f t="shared" si="0"/>
        <v>0.17083333333333334</v>
      </c>
      <c r="G19" s="13"/>
      <c r="H19" s="13">
        <v>0.16666666666666666</v>
      </c>
      <c r="I19" s="13">
        <v>0.18906250000000013</v>
      </c>
      <c r="J19" s="13">
        <v>0.15625</v>
      </c>
      <c r="K19" s="13">
        <v>0.15277777777777776</v>
      </c>
      <c r="L19" s="13">
        <v>0.15625</v>
      </c>
      <c r="M19" s="13"/>
      <c r="N19" s="24"/>
      <c r="O19" s="39" t="s">
        <v>85</v>
      </c>
      <c r="P19" s="158"/>
      <c r="Q19" s="13" t="s">
        <v>113</v>
      </c>
      <c r="R19" s="151"/>
      <c r="S19" s="152"/>
      <c r="T19" s="152"/>
      <c r="U19" s="153"/>
    </row>
    <row r="20" spans="1:21" ht="18" customHeight="1">
      <c r="A20" s="149">
        <v>9</v>
      </c>
      <c r="B20" s="37">
        <v>0.6027777777777777</v>
      </c>
      <c r="C20" s="11">
        <f t="shared" si="0"/>
        <v>0.6027777777777777</v>
      </c>
      <c r="D20" s="11">
        <f t="shared" si="0"/>
        <v>0.6027777777777777</v>
      </c>
      <c r="E20" s="11">
        <f t="shared" si="0"/>
        <v>0.6027777777777777</v>
      </c>
      <c r="F20" s="11">
        <f t="shared" si="0"/>
        <v>0.6027777777777777</v>
      </c>
      <c r="G20" s="11"/>
      <c r="H20" s="11">
        <v>0.6041666666666666</v>
      </c>
      <c r="I20" s="11">
        <v>0.5862384259259259</v>
      </c>
      <c r="J20" s="11">
        <v>0.625</v>
      </c>
      <c r="K20" s="11">
        <v>0.625</v>
      </c>
      <c r="L20" s="11">
        <v>0.625</v>
      </c>
      <c r="M20" s="11"/>
      <c r="N20" s="26"/>
      <c r="O20" s="38" t="s">
        <v>83</v>
      </c>
      <c r="P20" s="157"/>
      <c r="Q20" s="11" t="s">
        <v>114</v>
      </c>
      <c r="R20" s="150" t="s">
        <v>37</v>
      </c>
      <c r="S20" s="152">
        <v>2</v>
      </c>
      <c r="T20" s="154" t="s">
        <v>43</v>
      </c>
      <c r="U20" s="153" t="s">
        <v>93</v>
      </c>
    </row>
    <row r="21" spans="1:21" ht="18" customHeight="1">
      <c r="A21" s="149"/>
      <c r="B21" s="12">
        <v>0.17291666666666666</v>
      </c>
      <c r="C21" s="11">
        <f t="shared" si="0"/>
        <v>0.17291666666666666</v>
      </c>
      <c r="D21" s="11">
        <f t="shared" si="0"/>
        <v>0.17291666666666666</v>
      </c>
      <c r="E21" s="11">
        <f t="shared" si="0"/>
        <v>0.17291666666666666</v>
      </c>
      <c r="F21" s="11">
        <f t="shared" si="0"/>
        <v>0.17291666666666666</v>
      </c>
      <c r="G21" s="13"/>
      <c r="H21" s="13">
        <v>0.16666666666666666</v>
      </c>
      <c r="I21" s="13">
        <v>0.1910532407407406</v>
      </c>
      <c r="J21" s="13">
        <v>0.16666666666666666</v>
      </c>
      <c r="K21" s="13">
        <v>0.16666666666666666</v>
      </c>
      <c r="L21" s="13">
        <v>0.16666666666666666</v>
      </c>
      <c r="M21" s="13"/>
      <c r="N21" s="24"/>
      <c r="O21" s="39"/>
      <c r="P21" s="158"/>
      <c r="Q21" s="13" t="s">
        <v>115</v>
      </c>
      <c r="R21" s="151"/>
      <c r="S21" s="152"/>
      <c r="T21" s="152"/>
      <c r="U21" s="153"/>
    </row>
    <row r="22" spans="1:21" ht="18" customHeight="1">
      <c r="A22" s="149">
        <v>10</v>
      </c>
      <c r="B22" s="37">
        <v>0.6013888888888889</v>
      </c>
      <c r="C22" s="11">
        <f t="shared" si="0"/>
        <v>0.6013888888888889</v>
      </c>
      <c r="D22" s="11">
        <f t="shared" si="0"/>
        <v>0.6013888888888889</v>
      </c>
      <c r="E22" s="11">
        <f t="shared" si="0"/>
        <v>0.6013888888888889</v>
      </c>
      <c r="F22" s="11">
        <f t="shared" si="0"/>
        <v>0.6013888888888889</v>
      </c>
      <c r="G22" s="11"/>
      <c r="H22" s="11">
        <v>0.611111111111111</v>
      </c>
      <c r="I22" s="11">
        <v>0.5847453703703703</v>
      </c>
      <c r="J22" s="11">
        <v>0.6354166666666666</v>
      </c>
      <c r="K22" s="11">
        <v>0.6354166666666666</v>
      </c>
      <c r="L22" s="11">
        <v>0.6354166666666666</v>
      </c>
      <c r="M22" s="11"/>
      <c r="N22" s="26"/>
      <c r="O22" s="38">
        <v>30</v>
      </c>
      <c r="P22" s="157"/>
      <c r="Q22" s="11" t="s">
        <v>116</v>
      </c>
      <c r="R22" s="150" t="s">
        <v>88</v>
      </c>
      <c r="S22" s="152">
        <v>2</v>
      </c>
      <c r="T22" s="154" t="s">
        <v>43</v>
      </c>
      <c r="U22" s="153" t="s">
        <v>90</v>
      </c>
    </row>
    <row r="23" spans="1:21" ht="18" customHeight="1">
      <c r="A23" s="149"/>
      <c r="B23" s="12">
        <v>0.175</v>
      </c>
      <c r="C23" s="11">
        <f t="shared" si="0"/>
        <v>0.175</v>
      </c>
      <c r="D23" s="11">
        <f t="shared" si="0"/>
        <v>0.175</v>
      </c>
      <c r="E23" s="11">
        <f t="shared" si="0"/>
        <v>0.175</v>
      </c>
      <c r="F23" s="11">
        <f t="shared" si="0"/>
        <v>0.175</v>
      </c>
      <c r="G23" s="13"/>
      <c r="H23" s="40">
        <v>0.17361111111111113</v>
      </c>
      <c r="I23" s="40">
        <v>0.19302083333333342</v>
      </c>
      <c r="J23" s="13">
        <v>0.16666666666666666</v>
      </c>
      <c r="K23" s="40">
        <v>0.16666666666666666</v>
      </c>
      <c r="L23" s="13">
        <v>0.16666666666666666</v>
      </c>
      <c r="M23" s="13"/>
      <c r="N23" s="43"/>
      <c r="O23" s="39"/>
      <c r="P23" s="183"/>
      <c r="Q23" s="13" t="s">
        <v>117</v>
      </c>
      <c r="R23" s="151"/>
      <c r="S23" s="152"/>
      <c r="T23" s="152"/>
      <c r="U23" s="153"/>
    </row>
    <row r="24" spans="1:21" ht="18" customHeight="1">
      <c r="A24" s="149">
        <v>11</v>
      </c>
      <c r="B24" s="87"/>
      <c r="C24" s="11"/>
      <c r="D24" s="11"/>
      <c r="E24" s="11"/>
      <c r="F24" s="11"/>
      <c r="G24" s="90"/>
      <c r="H24" s="91">
        <v>0.6736111111111112</v>
      </c>
      <c r="I24" s="44">
        <v>0.5825462962962963</v>
      </c>
      <c r="J24" s="89"/>
      <c r="K24" s="88"/>
      <c r="L24" s="41"/>
      <c r="M24" s="90"/>
      <c r="N24" s="88"/>
      <c r="O24" s="105"/>
      <c r="P24" s="88"/>
      <c r="Q24" s="41"/>
      <c r="R24" s="155"/>
      <c r="S24" s="152">
        <v>3</v>
      </c>
      <c r="T24" s="154" t="s">
        <v>43</v>
      </c>
      <c r="U24" s="185" t="s">
        <v>89</v>
      </c>
    </row>
    <row r="25" spans="1:21" ht="18" customHeight="1">
      <c r="A25" s="149"/>
      <c r="B25" s="92"/>
      <c r="C25" s="11"/>
      <c r="D25" s="11"/>
      <c r="E25" s="11"/>
      <c r="F25" s="11"/>
      <c r="G25" s="94"/>
      <c r="H25" s="95">
        <v>0.17361111111111113</v>
      </c>
      <c r="I25" s="45">
        <v>0.1949884259259258</v>
      </c>
      <c r="J25" s="92"/>
      <c r="K25" s="93"/>
      <c r="L25" s="12"/>
      <c r="M25" s="94"/>
      <c r="N25" s="93"/>
      <c r="O25" s="106"/>
      <c r="P25" s="93"/>
      <c r="Q25" s="12"/>
      <c r="R25" s="151"/>
      <c r="S25" s="152"/>
      <c r="T25" s="152"/>
      <c r="U25" s="182"/>
    </row>
    <row r="26" spans="1:21" ht="18" customHeight="1">
      <c r="A26" s="149">
        <v>12</v>
      </c>
      <c r="B26" s="87">
        <v>0.7020833333333334</v>
      </c>
      <c r="C26" s="11">
        <f t="shared" si="0"/>
        <v>0.7020833333333334</v>
      </c>
      <c r="D26" s="11">
        <f t="shared" si="0"/>
        <v>0.7020833333333334</v>
      </c>
      <c r="E26" s="11">
        <f t="shared" si="0"/>
        <v>0.7020833333333334</v>
      </c>
      <c r="F26" s="11">
        <f t="shared" si="0"/>
        <v>0.7020833333333334</v>
      </c>
      <c r="G26" s="90"/>
      <c r="H26" s="97">
        <v>0.7430555555555555</v>
      </c>
      <c r="I26" s="46">
        <v>0.5803472222222222</v>
      </c>
      <c r="J26" s="89">
        <v>0.7604166666666666</v>
      </c>
      <c r="K26" s="96">
        <v>0.9069444444444444</v>
      </c>
      <c r="L26" s="41">
        <v>0.7604166666666666</v>
      </c>
      <c r="M26" s="90"/>
      <c r="N26" s="96"/>
      <c r="O26" s="105">
        <v>31</v>
      </c>
      <c r="P26" s="96"/>
      <c r="Q26" s="41" t="s">
        <v>118</v>
      </c>
      <c r="R26" s="155" t="s">
        <v>40</v>
      </c>
      <c r="S26" s="161">
        <v>2</v>
      </c>
      <c r="T26" s="154" t="s">
        <v>43</v>
      </c>
      <c r="U26" s="156" t="s">
        <v>87</v>
      </c>
    </row>
    <row r="27" spans="1:21" ht="18" customHeight="1">
      <c r="A27" s="149"/>
      <c r="B27" s="92">
        <v>0.17916666666666664</v>
      </c>
      <c r="C27" s="11">
        <f t="shared" si="0"/>
        <v>0.17916666666666664</v>
      </c>
      <c r="D27" s="11">
        <f t="shared" si="0"/>
        <v>0.17916666666666664</v>
      </c>
      <c r="E27" s="11">
        <f t="shared" si="0"/>
        <v>0.17916666666666664</v>
      </c>
      <c r="F27" s="11">
        <f t="shared" si="0"/>
        <v>0.17916666666666664</v>
      </c>
      <c r="G27" s="94"/>
      <c r="H27" s="99">
        <v>0.18055555555555555</v>
      </c>
      <c r="I27" s="47">
        <v>0.19695601851851863</v>
      </c>
      <c r="J27" s="92">
        <v>0.16666666666666666</v>
      </c>
      <c r="K27" s="98">
        <v>0.1638888888888889</v>
      </c>
      <c r="L27" s="12">
        <v>0.16666666666666666</v>
      </c>
      <c r="M27" s="94"/>
      <c r="N27" s="98"/>
      <c r="O27" s="106"/>
      <c r="P27" s="98"/>
      <c r="Q27" s="12" t="s">
        <v>119</v>
      </c>
      <c r="R27" s="151"/>
      <c r="S27" s="152"/>
      <c r="T27" s="152"/>
      <c r="U27" s="153"/>
    </row>
    <row r="28" spans="1:21" ht="18" customHeight="1">
      <c r="A28" s="149">
        <v>13</v>
      </c>
      <c r="B28" s="37">
        <v>0.8381944444444445</v>
      </c>
      <c r="C28" s="11">
        <f aca="true" t="shared" si="1" ref="C28:F37">B28</f>
        <v>0.8381944444444445</v>
      </c>
      <c r="D28" s="11">
        <f t="shared" si="1"/>
        <v>0.8381944444444445</v>
      </c>
      <c r="E28" s="11">
        <f t="shared" si="1"/>
        <v>0.8381944444444445</v>
      </c>
      <c r="F28" s="11">
        <f t="shared" si="1"/>
        <v>0.8381944444444445</v>
      </c>
      <c r="G28" s="11"/>
      <c r="H28" s="42">
        <v>0.8055555555555555</v>
      </c>
      <c r="I28" s="42">
        <v>0.5781481481481482</v>
      </c>
      <c r="J28" s="11">
        <v>0.8229166666666666</v>
      </c>
      <c r="K28" s="42">
        <v>0.845138888888889</v>
      </c>
      <c r="L28" s="11">
        <v>0.8416666666666667</v>
      </c>
      <c r="M28" s="11"/>
      <c r="N28" s="48"/>
      <c r="O28" s="38">
        <v>32</v>
      </c>
      <c r="P28" s="184"/>
      <c r="Q28" s="26">
        <v>0.8548611111111111</v>
      </c>
      <c r="R28" s="155" t="s">
        <v>40</v>
      </c>
      <c r="S28" s="161">
        <v>2</v>
      </c>
      <c r="T28" s="154" t="s">
        <v>43</v>
      </c>
      <c r="U28" s="156" t="s">
        <v>87</v>
      </c>
    </row>
    <row r="29" spans="1:21" ht="18" customHeight="1">
      <c r="A29" s="149"/>
      <c r="B29" s="12">
        <v>0.18055555555555552</v>
      </c>
      <c r="C29" s="11">
        <f t="shared" si="1"/>
        <v>0.18055555555555552</v>
      </c>
      <c r="D29" s="11">
        <f t="shared" si="1"/>
        <v>0.18055555555555552</v>
      </c>
      <c r="E29" s="11">
        <f t="shared" si="1"/>
        <v>0.18055555555555552</v>
      </c>
      <c r="F29" s="11">
        <f t="shared" si="1"/>
        <v>0.18055555555555552</v>
      </c>
      <c r="G29" s="13"/>
      <c r="H29" s="13">
        <v>0.18055555555555555</v>
      </c>
      <c r="I29" s="13">
        <v>0.198923611111111</v>
      </c>
      <c r="J29" s="13">
        <v>0.16666666666666666</v>
      </c>
      <c r="K29" s="13">
        <v>0.16666666666666666</v>
      </c>
      <c r="L29" s="13">
        <v>0.16666666666666666</v>
      </c>
      <c r="M29" s="13"/>
      <c r="N29" s="24"/>
      <c r="O29" s="39"/>
      <c r="P29" s="158"/>
      <c r="Q29" s="24" t="s">
        <v>103</v>
      </c>
      <c r="R29" s="151"/>
      <c r="S29" s="152"/>
      <c r="T29" s="152"/>
      <c r="U29" s="153"/>
    </row>
    <row r="30" spans="1:21" ht="18" customHeight="1">
      <c r="A30" s="149">
        <v>14</v>
      </c>
      <c r="B30" s="37">
        <v>0.5930555555555556</v>
      </c>
      <c r="C30" s="11">
        <f t="shared" si="1"/>
        <v>0.5930555555555556</v>
      </c>
      <c r="D30" s="11">
        <f t="shared" si="1"/>
        <v>0.5930555555555556</v>
      </c>
      <c r="E30" s="11">
        <f t="shared" si="1"/>
        <v>0.5930555555555556</v>
      </c>
      <c r="F30" s="11">
        <f t="shared" si="1"/>
        <v>0.5930555555555556</v>
      </c>
      <c r="G30" s="11"/>
      <c r="H30" s="42">
        <v>0.8680555555555555</v>
      </c>
      <c r="I30" s="11">
        <v>0.5759722222222222</v>
      </c>
      <c r="J30" s="11"/>
      <c r="K30" s="11"/>
      <c r="L30" s="11"/>
      <c r="M30" s="11"/>
      <c r="N30" s="26"/>
      <c r="O30" s="38"/>
      <c r="P30" s="157"/>
      <c r="Q30" s="26"/>
      <c r="R30" s="150"/>
      <c r="S30" s="179">
        <v>2</v>
      </c>
      <c r="T30" s="154" t="s">
        <v>92</v>
      </c>
      <c r="U30" s="156" t="s">
        <v>94</v>
      </c>
    </row>
    <row r="31" spans="1:21" ht="18" customHeight="1">
      <c r="A31" s="149"/>
      <c r="B31" s="12">
        <v>0.6965277777777777</v>
      </c>
      <c r="C31" s="11">
        <f t="shared" si="1"/>
        <v>0.6965277777777777</v>
      </c>
      <c r="D31" s="11">
        <f t="shared" si="1"/>
        <v>0.6965277777777777</v>
      </c>
      <c r="E31" s="11">
        <f t="shared" si="1"/>
        <v>0.6965277777777777</v>
      </c>
      <c r="F31" s="11">
        <f t="shared" si="1"/>
        <v>0.6965277777777777</v>
      </c>
      <c r="G31" s="13"/>
      <c r="H31" s="13">
        <v>0.18055555555555555</v>
      </c>
      <c r="I31" s="13">
        <v>0.20089120370370384</v>
      </c>
      <c r="J31" s="13"/>
      <c r="K31" s="13"/>
      <c r="L31" s="13"/>
      <c r="M31" s="13"/>
      <c r="N31" s="24"/>
      <c r="O31" s="39"/>
      <c r="P31" s="158"/>
      <c r="Q31" s="24"/>
      <c r="R31" s="151"/>
      <c r="S31" s="152"/>
      <c r="T31" s="152"/>
      <c r="U31" s="153"/>
    </row>
    <row r="32" spans="1:21" ht="18" customHeight="1">
      <c r="A32" s="149">
        <v>15</v>
      </c>
      <c r="B32" s="37"/>
      <c r="C32" s="11"/>
      <c r="D32" s="11"/>
      <c r="E32" s="11"/>
      <c r="F32" s="11"/>
      <c r="G32" s="11"/>
      <c r="H32" s="42">
        <v>0.9305555555555555</v>
      </c>
      <c r="I32" s="11">
        <v>0.5737731481481482</v>
      </c>
      <c r="J32" s="11"/>
      <c r="K32" s="11">
        <v>0.9479166666666666</v>
      </c>
      <c r="L32" s="11">
        <v>0.9479166666666666</v>
      </c>
      <c r="M32" s="11"/>
      <c r="N32" s="26"/>
      <c r="O32" s="38"/>
      <c r="P32" s="157"/>
      <c r="Q32" s="26"/>
      <c r="R32" s="150"/>
      <c r="S32" s="152">
        <v>3</v>
      </c>
      <c r="T32" s="154" t="s">
        <v>142</v>
      </c>
      <c r="U32" s="156" t="s">
        <v>143</v>
      </c>
    </row>
    <row r="33" spans="1:21" ht="18" customHeight="1">
      <c r="A33" s="149"/>
      <c r="B33" s="12"/>
      <c r="C33" s="11"/>
      <c r="D33" s="11"/>
      <c r="E33" s="11"/>
      <c r="F33" s="11"/>
      <c r="G33" s="13"/>
      <c r="H33" s="13">
        <v>0.18055555555555555</v>
      </c>
      <c r="I33" s="13">
        <v>0.20285879629629622</v>
      </c>
      <c r="J33" s="13"/>
      <c r="K33" s="13">
        <v>0.17708333333333334</v>
      </c>
      <c r="L33" s="13">
        <v>0.17708333333333334</v>
      </c>
      <c r="M33" s="13"/>
      <c r="N33" s="24"/>
      <c r="O33" s="39"/>
      <c r="P33" s="158"/>
      <c r="Q33" s="24"/>
      <c r="R33" s="151"/>
      <c r="S33" s="152"/>
      <c r="T33" s="152"/>
      <c r="U33" s="153"/>
    </row>
    <row r="34" spans="1:21" ht="18" customHeight="1">
      <c r="A34" s="149">
        <v>16</v>
      </c>
      <c r="B34" s="37">
        <v>0.5895833333333332</v>
      </c>
      <c r="C34" s="11">
        <f t="shared" si="1"/>
        <v>0.5895833333333332</v>
      </c>
      <c r="D34" s="11">
        <f t="shared" si="1"/>
        <v>0.5895833333333332</v>
      </c>
      <c r="E34" s="11">
        <f t="shared" si="1"/>
        <v>0.5895833333333332</v>
      </c>
      <c r="F34" s="11">
        <f t="shared" si="1"/>
        <v>0.5895833333333332</v>
      </c>
      <c r="G34" s="11"/>
      <c r="H34" s="42">
        <v>0.9930555555555555</v>
      </c>
      <c r="I34" s="11">
        <v>0.5715740740740741</v>
      </c>
      <c r="J34" s="11"/>
      <c r="K34" s="11">
        <v>0</v>
      </c>
      <c r="L34" s="11">
        <v>0</v>
      </c>
      <c r="M34" s="11"/>
      <c r="N34" s="26"/>
      <c r="O34" s="38"/>
      <c r="P34" s="157"/>
      <c r="Q34" s="26"/>
      <c r="R34" s="150"/>
      <c r="S34" s="179">
        <v>3</v>
      </c>
      <c r="T34" s="154" t="s">
        <v>41</v>
      </c>
      <c r="U34" s="153" t="s">
        <v>144</v>
      </c>
    </row>
    <row r="35" spans="1:21" ht="18" customHeight="1">
      <c r="A35" s="149"/>
      <c r="B35" s="12">
        <v>0.18611111111111112</v>
      </c>
      <c r="C35" s="11">
        <f t="shared" si="1"/>
        <v>0.18611111111111112</v>
      </c>
      <c r="D35" s="11">
        <f t="shared" si="1"/>
        <v>0.18611111111111112</v>
      </c>
      <c r="E35" s="11">
        <f t="shared" si="1"/>
        <v>0.18611111111111112</v>
      </c>
      <c r="F35" s="11">
        <f t="shared" si="1"/>
        <v>0.18611111111111112</v>
      </c>
      <c r="G35" s="13"/>
      <c r="H35" s="13">
        <v>0.18055555555555555</v>
      </c>
      <c r="I35" s="13">
        <v>0.20414351851851853</v>
      </c>
      <c r="J35" s="13"/>
      <c r="K35" s="13">
        <v>0.17708333333333334</v>
      </c>
      <c r="L35" s="13">
        <v>0.17708333333333334</v>
      </c>
      <c r="M35" s="13"/>
      <c r="N35" s="24"/>
      <c r="O35" s="39"/>
      <c r="P35" s="158"/>
      <c r="Q35" s="24"/>
      <c r="R35" s="151"/>
      <c r="S35" s="152"/>
      <c r="T35" s="152"/>
      <c r="U35" s="153"/>
    </row>
    <row r="36" spans="1:21" ht="18" customHeight="1">
      <c r="A36" s="149">
        <v>17</v>
      </c>
      <c r="B36" s="11">
        <v>0.5881944444444445</v>
      </c>
      <c r="C36" s="11">
        <f t="shared" si="1"/>
        <v>0.5881944444444445</v>
      </c>
      <c r="D36" s="11">
        <f t="shared" si="1"/>
        <v>0.5881944444444445</v>
      </c>
      <c r="E36" s="11">
        <f t="shared" si="1"/>
        <v>0.5881944444444445</v>
      </c>
      <c r="F36" s="11">
        <f t="shared" si="1"/>
        <v>0.5881944444444445</v>
      </c>
      <c r="G36" s="11"/>
      <c r="H36" s="42">
        <v>0.04861111111111111</v>
      </c>
      <c r="I36" s="11">
        <v>0.5700810185185184</v>
      </c>
      <c r="J36" s="11"/>
      <c r="K36" s="11">
        <v>0.0625</v>
      </c>
      <c r="L36" s="11">
        <v>0.0625</v>
      </c>
      <c r="M36" s="11"/>
      <c r="N36" s="11"/>
      <c r="O36" s="38"/>
      <c r="P36" s="157"/>
      <c r="Q36" s="26"/>
      <c r="R36" s="155" t="s">
        <v>146</v>
      </c>
      <c r="S36" s="152">
        <v>2</v>
      </c>
      <c r="T36" s="154" t="s">
        <v>41</v>
      </c>
      <c r="U36" s="153" t="s">
        <v>145</v>
      </c>
    </row>
    <row r="37" spans="1:21" ht="18" customHeight="1">
      <c r="A37" s="149"/>
      <c r="B37" s="13">
        <v>0.18819444444444444</v>
      </c>
      <c r="C37" s="11">
        <f t="shared" si="1"/>
        <v>0.18819444444444444</v>
      </c>
      <c r="D37" s="11">
        <f t="shared" si="1"/>
        <v>0.18819444444444444</v>
      </c>
      <c r="E37" s="11">
        <f t="shared" si="1"/>
        <v>0.18819444444444444</v>
      </c>
      <c r="F37" s="11">
        <f t="shared" si="1"/>
        <v>0.18819444444444444</v>
      </c>
      <c r="G37" s="13"/>
      <c r="H37" s="13">
        <v>0.19444444444444445</v>
      </c>
      <c r="I37" s="13">
        <v>0.20611111111111113</v>
      </c>
      <c r="J37" s="13"/>
      <c r="K37" s="13">
        <v>0.17708333333333334</v>
      </c>
      <c r="L37" s="13">
        <v>0.17708333333333334</v>
      </c>
      <c r="M37" s="13"/>
      <c r="N37" s="24"/>
      <c r="O37" s="39"/>
      <c r="P37" s="158"/>
      <c r="Q37" s="24"/>
      <c r="R37" s="159"/>
      <c r="S37" s="152"/>
      <c r="T37" s="152"/>
      <c r="U37" s="153"/>
    </row>
    <row r="38" spans="1:21" ht="18" customHeight="1">
      <c r="A38" s="149">
        <v>18</v>
      </c>
      <c r="B38" s="11"/>
      <c r="C38" s="11"/>
      <c r="D38" s="11"/>
      <c r="E38" s="11"/>
      <c r="F38" s="11"/>
      <c r="G38" s="11"/>
      <c r="H38" s="42">
        <v>0.1111111111111111</v>
      </c>
      <c r="I38" s="11">
        <v>0.568587962962963</v>
      </c>
      <c r="J38" s="11"/>
      <c r="K38" s="11">
        <v>0.125</v>
      </c>
      <c r="L38" s="11">
        <v>0.125</v>
      </c>
      <c r="M38" s="11"/>
      <c r="N38" s="26"/>
      <c r="O38" s="38"/>
      <c r="P38" s="157"/>
      <c r="Q38" s="26"/>
      <c r="R38" s="155"/>
      <c r="S38" s="152">
        <v>3</v>
      </c>
      <c r="T38" s="154" t="s">
        <v>41</v>
      </c>
      <c r="U38" s="153" t="s">
        <v>147</v>
      </c>
    </row>
    <row r="39" spans="1:21" ht="18" customHeight="1">
      <c r="A39" s="149"/>
      <c r="B39" s="13"/>
      <c r="C39" s="11"/>
      <c r="D39" s="11"/>
      <c r="E39" s="11"/>
      <c r="F39" s="11"/>
      <c r="G39" s="13"/>
      <c r="H39" s="13">
        <v>0.19444444444444445</v>
      </c>
      <c r="I39" s="13">
        <v>0.20807870370370374</v>
      </c>
      <c r="J39" s="13"/>
      <c r="K39" s="13">
        <v>0.17708333333333334</v>
      </c>
      <c r="L39" s="13">
        <v>0.17708333333333334</v>
      </c>
      <c r="M39" s="13"/>
      <c r="N39" s="24"/>
      <c r="O39" s="39"/>
      <c r="P39" s="158"/>
      <c r="Q39" s="24"/>
      <c r="R39" s="159"/>
      <c r="S39" s="152"/>
      <c r="T39" s="152"/>
      <c r="U39" s="153"/>
    </row>
    <row r="40" spans="1:21" ht="18" customHeight="1">
      <c r="A40" s="149">
        <v>19</v>
      </c>
      <c r="B40" s="11"/>
      <c r="C40" s="11"/>
      <c r="D40" s="11"/>
      <c r="E40" s="11"/>
      <c r="F40" s="11"/>
      <c r="G40" s="11"/>
      <c r="H40" s="42">
        <v>0.576388888888889</v>
      </c>
      <c r="I40" s="11">
        <v>0.5663888888888889</v>
      </c>
      <c r="J40" s="11"/>
      <c r="K40" s="11"/>
      <c r="L40" s="11"/>
      <c r="M40" s="11"/>
      <c r="N40" s="26"/>
      <c r="O40" s="38"/>
      <c r="P40" s="157"/>
      <c r="Q40" s="26"/>
      <c r="R40" s="155"/>
      <c r="S40" s="152">
        <v>3</v>
      </c>
      <c r="T40" s="154" t="s">
        <v>41</v>
      </c>
      <c r="U40" s="153" t="s">
        <v>147</v>
      </c>
    </row>
    <row r="41" spans="1:21" ht="18" customHeight="1">
      <c r="A41" s="149"/>
      <c r="B41" s="13"/>
      <c r="C41" s="11"/>
      <c r="D41" s="11"/>
      <c r="E41" s="11"/>
      <c r="F41" s="11"/>
      <c r="G41" s="13"/>
      <c r="H41" s="13">
        <v>0.6180555555555556</v>
      </c>
      <c r="I41" s="13">
        <v>0.20936342592592605</v>
      </c>
      <c r="J41" s="13"/>
      <c r="K41" s="13"/>
      <c r="L41" s="13"/>
      <c r="M41" s="13"/>
      <c r="N41" s="24"/>
      <c r="O41" s="39"/>
      <c r="P41" s="158"/>
      <c r="Q41" s="24"/>
      <c r="R41" s="159"/>
      <c r="S41" s="152"/>
      <c r="T41" s="152"/>
      <c r="U41" s="153"/>
    </row>
    <row r="42" spans="1:21" ht="18" customHeight="1">
      <c r="A42" s="149">
        <v>20</v>
      </c>
      <c r="B42" s="11"/>
      <c r="C42" s="11"/>
      <c r="D42" s="11"/>
      <c r="E42" s="11"/>
      <c r="F42" s="11"/>
      <c r="G42" s="11"/>
      <c r="H42" s="42"/>
      <c r="I42" s="11">
        <v>0.5648842592592592</v>
      </c>
      <c r="J42" s="11"/>
      <c r="K42" s="11"/>
      <c r="L42" s="11"/>
      <c r="M42" s="11"/>
      <c r="N42" s="26"/>
      <c r="O42" s="38"/>
      <c r="P42" s="157"/>
      <c r="Q42" s="26"/>
      <c r="R42" s="155"/>
      <c r="S42" s="152">
        <v>3</v>
      </c>
      <c r="T42" s="154" t="s">
        <v>41</v>
      </c>
      <c r="U42" s="153" t="s">
        <v>147</v>
      </c>
    </row>
    <row r="43" spans="1:21" ht="18" customHeight="1">
      <c r="A43" s="149"/>
      <c r="B43" s="24"/>
      <c r="C43" s="11"/>
      <c r="D43" s="11"/>
      <c r="E43" s="11"/>
      <c r="F43" s="11"/>
      <c r="G43" s="13"/>
      <c r="H43" s="13"/>
      <c r="I43" s="13">
        <v>0.21133101851851843</v>
      </c>
      <c r="J43" s="13"/>
      <c r="K43" s="13"/>
      <c r="L43" s="13"/>
      <c r="M43" s="13"/>
      <c r="N43" s="24"/>
      <c r="O43" s="39"/>
      <c r="P43" s="158"/>
      <c r="Q43" s="24"/>
      <c r="R43" s="159"/>
      <c r="S43" s="152"/>
      <c r="T43" s="152"/>
      <c r="U43" s="153"/>
    </row>
    <row r="44" spans="1:21" ht="18" customHeight="1">
      <c r="A44" s="149">
        <v>21</v>
      </c>
      <c r="B44" s="37"/>
      <c r="C44" s="11"/>
      <c r="D44" s="11"/>
      <c r="E44" s="11"/>
      <c r="F44" s="11"/>
      <c r="G44" s="11"/>
      <c r="H44" s="42"/>
      <c r="I44" s="11">
        <v>0.5633796296296296</v>
      </c>
      <c r="J44" s="11"/>
      <c r="K44" s="11"/>
      <c r="L44" s="11"/>
      <c r="M44" s="11"/>
      <c r="N44" s="26"/>
      <c r="O44" s="38"/>
      <c r="P44" s="150"/>
      <c r="Q44" s="26"/>
      <c r="R44" s="150"/>
      <c r="S44" s="152">
        <v>3</v>
      </c>
      <c r="T44" s="154" t="s">
        <v>41</v>
      </c>
      <c r="U44" s="153" t="s">
        <v>147</v>
      </c>
    </row>
    <row r="45" spans="1:21" ht="18" customHeight="1">
      <c r="A45" s="149"/>
      <c r="B45" s="13"/>
      <c r="C45" s="11"/>
      <c r="D45" s="11"/>
      <c r="E45" s="11"/>
      <c r="F45" s="11"/>
      <c r="G45" s="13"/>
      <c r="H45" s="13"/>
      <c r="I45" s="13">
        <v>0.21329861111111126</v>
      </c>
      <c r="J45" s="13"/>
      <c r="K45" s="13"/>
      <c r="L45" s="13"/>
      <c r="M45" s="13"/>
      <c r="N45" s="24"/>
      <c r="O45" s="39"/>
      <c r="P45" s="151"/>
      <c r="Q45" s="24"/>
      <c r="R45" s="151"/>
      <c r="S45" s="152"/>
      <c r="T45" s="152"/>
      <c r="U45" s="153"/>
    </row>
    <row r="46" spans="1:21" ht="18" customHeight="1">
      <c r="A46" s="149">
        <v>22</v>
      </c>
      <c r="B46" s="37"/>
      <c r="C46" s="11"/>
      <c r="D46" s="11"/>
      <c r="E46" s="11"/>
      <c r="F46" s="11"/>
      <c r="G46" s="11"/>
      <c r="H46" s="42"/>
      <c r="I46" s="11">
        <v>0.5611805555555556</v>
      </c>
      <c r="J46" s="11"/>
      <c r="K46" s="11"/>
      <c r="L46" s="11"/>
      <c r="M46" s="11"/>
      <c r="N46" s="26"/>
      <c r="O46" s="38"/>
      <c r="P46" s="150"/>
      <c r="Q46" s="26"/>
      <c r="R46" s="150"/>
      <c r="S46" s="152">
        <v>3</v>
      </c>
      <c r="T46" s="154" t="s">
        <v>41</v>
      </c>
      <c r="U46" s="153" t="s">
        <v>147</v>
      </c>
    </row>
    <row r="47" spans="1:21" ht="18" customHeight="1">
      <c r="A47" s="149"/>
      <c r="B47" s="13"/>
      <c r="C47" s="11"/>
      <c r="D47" s="11"/>
      <c r="E47" s="11"/>
      <c r="F47" s="11"/>
      <c r="G47" s="13"/>
      <c r="H47" s="13"/>
      <c r="I47" s="13">
        <v>0.21526620370370364</v>
      </c>
      <c r="J47" s="13"/>
      <c r="K47" s="13"/>
      <c r="L47" s="13"/>
      <c r="M47" s="13"/>
      <c r="N47" s="24"/>
      <c r="O47" s="39"/>
      <c r="P47" s="151"/>
      <c r="Q47" s="24"/>
      <c r="R47" s="151"/>
      <c r="S47" s="152"/>
      <c r="T47" s="152"/>
      <c r="U47" s="153"/>
    </row>
    <row r="48" spans="1:21" ht="18" customHeight="1">
      <c r="A48" s="149">
        <v>23</v>
      </c>
      <c r="B48" s="11"/>
      <c r="C48" s="11"/>
      <c r="D48" s="11"/>
      <c r="E48" s="11"/>
      <c r="F48" s="11"/>
      <c r="G48" s="11"/>
      <c r="H48" s="42"/>
      <c r="I48" s="11">
        <v>0.5603703703703703</v>
      </c>
      <c r="J48" s="11"/>
      <c r="K48" s="11"/>
      <c r="L48" s="11"/>
      <c r="M48" s="11"/>
      <c r="N48" s="26"/>
      <c r="O48" s="38"/>
      <c r="P48" s="150"/>
      <c r="Q48" s="26"/>
      <c r="R48" s="150"/>
      <c r="S48" s="152">
        <v>3</v>
      </c>
      <c r="T48" s="154" t="s">
        <v>41</v>
      </c>
      <c r="U48" s="153" t="s">
        <v>148</v>
      </c>
    </row>
    <row r="49" spans="1:21" ht="18" customHeight="1">
      <c r="A49" s="149"/>
      <c r="B49" s="13"/>
      <c r="C49" s="11"/>
      <c r="D49" s="11"/>
      <c r="E49" s="11"/>
      <c r="F49" s="11"/>
      <c r="G49" s="13"/>
      <c r="H49" s="13"/>
      <c r="I49" s="13">
        <v>0.21724537037037028</v>
      </c>
      <c r="J49" s="13"/>
      <c r="K49" s="13"/>
      <c r="L49" s="13"/>
      <c r="M49" s="13"/>
      <c r="N49" s="24"/>
      <c r="O49" s="39"/>
      <c r="P49" s="151"/>
      <c r="Q49" s="24"/>
      <c r="R49" s="151"/>
      <c r="S49" s="152"/>
      <c r="T49" s="152"/>
      <c r="U49" s="153"/>
    </row>
    <row r="50" spans="1:21" ht="18" customHeight="1">
      <c r="A50" s="149">
        <v>24</v>
      </c>
      <c r="B50" s="11"/>
      <c r="C50" s="11"/>
      <c r="D50" s="11"/>
      <c r="E50" s="11"/>
      <c r="F50" s="11"/>
      <c r="G50" s="11"/>
      <c r="H50" s="42"/>
      <c r="I50" s="11">
        <v>0.5581712962962962</v>
      </c>
      <c r="J50" s="11"/>
      <c r="K50" s="11"/>
      <c r="L50" s="11"/>
      <c r="M50" s="11"/>
      <c r="N50" s="26"/>
      <c r="O50" s="38"/>
      <c r="P50" s="150"/>
      <c r="Q50" s="26"/>
      <c r="R50" s="150"/>
      <c r="S50" s="152">
        <v>3</v>
      </c>
      <c r="T50" s="154" t="s">
        <v>41</v>
      </c>
      <c r="U50" s="153" t="s">
        <v>148</v>
      </c>
    </row>
    <row r="51" spans="1:21" ht="18" customHeight="1">
      <c r="A51" s="149"/>
      <c r="B51" s="13"/>
      <c r="C51" s="11"/>
      <c r="D51" s="11"/>
      <c r="E51" s="11"/>
      <c r="F51" s="11"/>
      <c r="G51" s="13"/>
      <c r="H51" s="13"/>
      <c r="I51" s="13">
        <v>0.2192129629629631</v>
      </c>
      <c r="J51" s="13"/>
      <c r="K51" s="13"/>
      <c r="L51" s="13"/>
      <c r="M51" s="13"/>
      <c r="N51" s="24"/>
      <c r="O51" s="39"/>
      <c r="P51" s="151"/>
      <c r="Q51" s="24"/>
      <c r="R51" s="151"/>
      <c r="S51" s="152"/>
      <c r="T51" s="152"/>
      <c r="U51" s="153"/>
    </row>
    <row r="52" spans="1:21" ht="18" customHeight="1">
      <c r="A52" s="149">
        <v>25</v>
      </c>
      <c r="B52" s="11">
        <v>0.5756944444444444</v>
      </c>
      <c r="C52" s="11">
        <f aca="true" t="shared" si="2" ref="C52:F65">B52</f>
        <v>0.5756944444444444</v>
      </c>
      <c r="D52" s="11">
        <f t="shared" si="2"/>
        <v>0.5756944444444444</v>
      </c>
      <c r="E52" s="11">
        <f t="shared" si="2"/>
        <v>0.5756944444444444</v>
      </c>
      <c r="F52" s="11">
        <f t="shared" si="2"/>
        <v>0.5756944444444444</v>
      </c>
      <c r="G52" s="11"/>
      <c r="H52" s="42">
        <v>0.576388888888889</v>
      </c>
      <c r="I52" s="11">
        <v>0.5566782407407408</v>
      </c>
      <c r="J52" s="11"/>
      <c r="K52" s="11"/>
      <c r="L52" s="11"/>
      <c r="M52" s="11"/>
      <c r="N52" s="26"/>
      <c r="O52" s="38"/>
      <c r="P52" s="150"/>
      <c r="Q52" s="26" t="s">
        <v>95</v>
      </c>
      <c r="R52" s="150" t="s">
        <v>40</v>
      </c>
      <c r="S52" s="152">
        <v>2</v>
      </c>
      <c r="T52" s="154" t="s">
        <v>41</v>
      </c>
      <c r="U52" s="153"/>
    </row>
    <row r="53" spans="1:21" ht="18" customHeight="1">
      <c r="A53" s="149"/>
      <c r="B53" s="12">
        <v>0.2013888888888889</v>
      </c>
      <c r="C53" s="11">
        <f t="shared" si="2"/>
        <v>0.2013888888888889</v>
      </c>
      <c r="D53" s="11">
        <f t="shared" si="2"/>
        <v>0.2013888888888889</v>
      </c>
      <c r="E53" s="11">
        <f t="shared" si="2"/>
        <v>0.2013888888888889</v>
      </c>
      <c r="F53" s="11">
        <f t="shared" si="2"/>
        <v>0.2013888888888889</v>
      </c>
      <c r="G53" s="13"/>
      <c r="H53" s="13">
        <v>0.6180555555555556</v>
      </c>
      <c r="I53" s="13">
        <v>0.22048611111111116</v>
      </c>
      <c r="J53" s="13"/>
      <c r="K53" s="13"/>
      <c r="L53" s="13"/>
      <c r="M53" s="13"/>
      <c r="N53" s="24"/>
      <c r="O53" s="39"/>
      <c r="P53" s="151"/>
      <c r="Q53" s="24" t="s">
        <v>96</v>
      </c>
      <c r="R53" s="151"/>
      <c r="S53" s="152"/>
      <c r="T53" s="152"/>
      <c r="U53" s="153"/>
    </row>
    <row r="54" spans="1:21" ht="18" customHeight="1">
      <c r="A54" s="149">
        <v>26</v>
      </c>
      <c r="B54" s="37">
        <v>0.5743055555555556</v>
      </c>
      <c r="C54" s="11">
        <f t="shared" si="2"/>
        <v>0.5743055555555556</v>
      </c>
      <c r="D54" s="11">
        <f t="shared" si="2"/>
        <v>0.5743055555555556</v>
      </c>
      <c r="E54" s="11">
        <f t="shared" si="2"/>
        <v>0.5743055555555556</v>
      </c>
      <c r="F54" s="11">
        <f t="shared" si="2"/>
        <v>0.5743055555555556</v>
      </c>
      <c r="G54" s="11"/>
      <c r="H54" s="42">
        <v>0.576388888888889</v>
      </c>
      <c r="I54" s="11">
        <v>0.5558680555555555</v>
      </c>
      <c r="J54" s="11">
        <v>0.59375</v>
      </c>
      <c r="K54" s="11">
        <v>0.59375</v>
      </c>
      <c r="L54" s="11">
        <v>0.59375</v>
      </c>
      <c r="M54" s="11"/>
      <c r="N54" s="26"/>
      <c r="O54" s="38">
        <v>33</v>
      </c>
      <c r="P54" s="150"/>
      <c r="Q54" s="26" t="s">
        <v>97</v>
      </c>
      <c r="R54" s="155" t="s">
        <v>149</v>
      </c>
      <c r="S54" s="179">
        <v>2</v>
      </c>
      <c r="T54" s="154" t="s">
        <v>41</v>
      </c>
      <c r="U54" s="153" t="s">
        <v>156</v>
      </c>
    </row>
    <row r="55" spans="1:21" ht="18" customHeight="1">
      <c r="A55" s="149"/>
      <c r="B55" s="12">
        <v>0.20277777777777778</v>
      </c>
      <c r="C55" s="11">
        <f t="shared" si="2"/>
        <v>0.20277777777777778</v>
      </c>
      <c r="D55" s="11">
        <f t="shared" si="2"/>
        <v>0.20277777777777778</v>
      </c>
      <c r="E55" s="11">
        <f t="shared" si="2"/>
        <v>0.20277777777777778</v>
      </c>
      <c r="F55" s="11">
        <f t="shared" si="2"/>
        <v>0.20277777777777778</v>
      </c>
      <c r="G55" s="13"/>
      <c r="H55" s="13">
        <v>0.6805555555555555</v>
      </c>
      <c r="I55" s="13">
        <v>0.2224652777777778</v>
      </c>
      <c r="J55" s="13">
        <v>0.6666666666666666</v>
      </c>
      <c r="K55" s="13">
        <v>0.6666666666666666</v>
      </c>
      <c r="L55" s="13">
        <v>0.6666666666666666</v>
      </c>
      <c r="M55" s="13"/>
      <c r="N55" s="24"/>
      <c r="O55" s="39"/>
      <c r="P55" s="151"/>
      <c r="Q55" s="24" t="s">
        <v>98</v>
      </c>
      <c r="R55" s="151"/>
      <c r="S55" s="152"/>
      <c r="T55" s="152"/>
      <c r="U55" s="153"/>
    </row>
    <row r="56" spans="1:21" ht="18" customHeight="1">
      <c r="A56" s="149">
        <v>27</v>
      </c>
      <c r="B56" s="37">
        <v>0.5729166666666666</v>
      </c>
      <c r="C56" s="11">
        <f t="shared" si="2"/>
        <v>0.5729166666666666</v>
      </c>
      <c r="D56" s="11">
        <f t="shared" si="2"/>
        <v>0.5729166666666666</v>
      </c>
      <c r="E56" s="11">
        <f t="shared" si="2"/>
        <v>0.5729166666666666</v>
      </c>
      <c r="F56" s="11">
        <f t="shared" si="2"/>
        <v>0.5729166666666666</v>
      </c>
      <c r="G56" s="11"/>
      <c r="H56" s="42">
        <v>0.576388888888889</v>
      </c>
      <c r="I56" s="11">
        <v>0.554375</v>
      </c>
      <c r="J56" s="11">
        <v>0.59375</v>
      </c>
      <c r="K56" s="11">
        <v>0.59375</v>
      </c>
      <c r="L56" s="11">
        <v>0.59375</v>
      </c>
      <c r="M56" s="11"/>
      <c r="N56" s="26"/>
      <c r="O56" s="38">
        <v>33</v>
      </c>
      <c r="P56" s="150"/>
      <c r="Q56" s="26" t="s">
        <v>150</v>
      </c>
      <c r="R56" s="150" t="s">
        <v>40</v>
      </c>
      <c r="S56" s="179">
        <v>2</v>
      </c>
      <c r="T56" s="154" t="s">
        <v>41</v>
      </c>
      <c r="U56" s="153" t="s">
        <v>157</v>
      </c>
    </row>
    <row r="57" spans="1:21" ht="18" customHeight="1">
      <c r="A57" s="149"/>
      <c r="B57" s="12">
        <v>0.20416666666666666</v>
      </c>
      <c r="C57" s="11">
        <f t="shared" si="2"/>
        <v>0.20416666666666666</v>
      </c>
      <c r="D57" s="11">
        <f t="shared" si="2"/>
        <v>0.20416666666666666</v>
      </c>
      <c r="E57" s="11">
        <f t="shared" si="2"/>
        <v>0.20416666666666666</v>
      </c>
      <c r="F57" s="11">
        <f t="shared" si="2"/>
        <v>0.20416666666666666</v>
      </c>
      <c r="G57" s="13"/>
      <c r="H57" s="13">
        <v>0.7430555555555555</v>
      </c>
      <c r="I57" s="13">
        <v>0.2244328703703704</v>
      </c>
      <c r="J57" s="13">
        <v>0.7291666666666666</v>
      </c>
      <c r="K57" s="13">
        <v>0.7291666666666666</v>
      </c>
      <c r="L57" s="13">
        <v>0.7291666666666666</v>
      </c>
      <c r="M57" s="13"/>
      <c r="N57" s="24"/>
      <c r="O57" s="39"/>
      <c r="P57" s="151"/>
      <c r="Q57" s="24" t="s">
        <v>99</v>
      </c>
      <c r="R57" s="151"/>
      <c r="S57" s="152"/>
      <c r="T57" s="152"/>
      <c r="U57" s="153"/>
    </row>
    <row r="58" spans="1:21" ht="18" customHeight="1">
      <c r="A58" s="149">
        <v>28</v>
      </c>
      <c r="B58" s="37">
        <v>0.5715277777777777</v>
      </c>
      <c r="C58" s="11">
        <f t="shared" si="2"/>
        <v>0.5715277777777777</v>
      </c>
      <c r="D58" s="11">
        <f t="shared" si="2"/>
        <v>0.5715277777777777</v>
      </c>
      <c r="E58" s="11">
        <f t="shared" si="2"/>
        <v>0.5715277777777777</v>
      </c>
      <c r="F58" s="11">
        <f t="shared" si="2"/>
        <v>0.5715277777777777</v>
      </c>
      <c r="G58" s="11"/>
      <c r="H58" s="42">
        <v>0.5694444444444444</v>
      </c>
      <c r="I58" s="11">
        <v>0.5528703703703703</v>
      </c>
      <c r="J58" s="11">
        <v>0.59375</v>
      </c>
      <c r="K58" s="11">
        <v>0.59375</v>
      </c>
      <c r="L58" s="11">
        <v>0.59375</v>
      </c>
      <c r="M58" s="11"/>
      <c r="N58" s="26"/>
      <c r="O58" s="38" t="s">
        <v>154</v>
      </c>
      <c r="P58" s="150"/>
      <c r="Q58" s="26" t="s">
        <v>151</v>
      </c>
      <c r="R58" s="150" t="s">
        <v>153</v>
      </c>
      <c r="S58" s="179">
        <v>2</v>
      </c>
      <c r="T58" s="154" t="s">
        <v>41</v>
      </c>
      <c r="U58" s="153" t="s">
        <v>152</v>
      </c>
    </row>
    <row r="59" spans="1:21" ht="18" customHeight="1">
      <c r="A59" s="149"/>
      <c r="B59" s="12">
        <v>0.20555555555555555</v>
      </c>
      <c r="C59" s="11">
        <f t="shared" si="2"/>
        <v>0.20555555555555555</v>
      </c>
      <c r="D59" s="11">
        <f t="shared" si="2"/>
        <v>0.20555555555555555</v>
      </c>
      <c r="E59" s="11">
        <f t="shared" si="2"/>
        <v>0.20555555555555555</v>
      </c>
      <c r="F59" s="11">
        <f t="shared" si="2"/>
        <v>0.20555555555555555</v>
      </c>
      <c r="G59" s="13"/>
      <c r="H59" s="13">
        <v>0.7986111111111112</v>
      </c>
      <c r="I59" s="13">
        <v>0.22570601851851846</v>
      </c>
      <c r="J59" s="13">
        <v>0.8020833333333334</v>
      </c>
      <c r="K59" s="13">
        <v>0.8020833333333334</v>
      </c>
      <c r="L59" s="13">
        <v>0.8020833333333334</v>
      </c>
      <c r="M59" s="13"/>
      <c r="N59" s="24"/>
      <c r="O59" s="39"/>
      <c r="P59" s="151"/>
      <c r="Q59" s="24" t="s">
        <v>100</v>
      </c>
      <c r="R59" s="151"/>
      <c r="S59" s="152"/>
      <c r="T59" s="152"/>
      <c r="U59" s="153"/>
    </row>
    <row r="60" spans="1:21" ht="18" customHeight="1">
      <c r="A60" s="149">
        <v>29</v>
      </c>
      <c r="B60" s="37"/>
      <c r="C60" s="11"/>
      <c r="D60" s="11"/>
      <c r="E60" s="11"/>
      <c r="F60" s="11"/>
      <c r="G60" s="11"/>
      <c r="H60" s="42">
        <v>0.5694444444444444</v>
      </c>
      <c r="I60" s="11">
        <v>0.5513888888888888</v>
      </c>
      <c r="J60" s="11"/>
      <c r="K60" s="11"/>
      <c r="L60" s="11"/>
      <c r="M60" s="11"/>
      <c r="N60" s="26"/>
      <c r="O60" s="38"/>
      <c r="P60" s="150"/>
      <c r="Q60" s="26"/>
      <c r="R60" s="150"/>
      <c r="S60" s="152">
        <v>3</v>
      </c>
      <c r="T60" s="154" t="s">
        <v>155</v>
      </c>
      <c r="U60" s="153" t="s">
        <v>148</v>
      </c>
    </row>
    <row r="61" spans="1:21" ht="18" customHeight="1">
      <c r="A61" s="149"/>
      <c r="B61" s="12"/>
      <c r="C61" s="11"/>
      <c r="D61" s="11"/>
      <c r="E61" s="11"/>
      <c r="F61" s="11"/>
      <c r="G61" s="13"/>
      <c r="H61" s="13">
        <v>0.8611111111111112</v>
      </c>
      <c r="I61" s="13">
        <v>0.22697916666666673</v>
      </c>
      <c r="J61" s="13"/>
      <c r="K61" s="13"/>
      <c r="L61" s="13"/>
      <c r="M61" s="13"/>
      <c r="N61" s="24"/>
      <c r="O61" s="39"/>
      <c r="P61" s="151"/>
      <c r="Q61" s="24"/>
      <c r="R61" s="151"/>
      <c r="S61" s="152"/>
      <c r="T61" s="152"/>
      <c r="U61" s="153"/>
    </row>
    <row r="62" spans="1:21" ht="18" customHeight="1">
      <c r="A62" s="149">
        <v>30</v>
      </c>
      <c r="B62" s="37"/>
      <c r="C62" s="11"/>
      <c r="D62" s="11"/>
      <c r="E62" s="11"/>
      <c r="F62" s="11"/>
      <c r="G62" s="11"/>
      <c r="H62" s="42">
        <v>0.5694444444444444</v>
      </c>
      <c r="I62" s="11">
        <v>0.5505671296296296</v>
      </c>
      <c r="J62" s="11"/>
      <c r="K62" s="11"/>
      <c r="L62" s="11"/>
      <c r="M62" s="11"/>
      <c r="N62" s="26"/>
      <c r="O62" s="38"/>
      <c r="P62" s="150"/>
      <c r="Q62" s="26"/>
      <c r="R62" s="150"/>
      <c r="S62" s="152">
        <v>3</v>
      </c>
      <c r="T62" s="154" t="s">
        <v>43</v>
      </c>
      <c r="U62" s="153" t="s">
        <v>148</v>
      </c>
    </row>
    <row r="63" spans="1:21" ht="18" customHeight="1">
      <c r="A63" s="149"/>
      <c r="B63" s="12"/>
      <c r="C63" s="11"/>
      <c r="D63" s="11"/>
      <c r="E63" s="11"/>
      <c r="F63" s="11"/>
      <c r="G63" s="13"/>
      <c r="H63" s="13">
        <v>0.9444444444444445</v>
      </c>
      <c r="I63" s="13">
        <v>0.22826388888888882</v>
      </c>
      <c r="J63" s="13"/>
      <c r="K63" s="13"/>
      <c r="L63" s="13"/>
      <c r="M63" s="13"/>
      <c r="N63" s="24"/>
      <c r="O63" s="39"/>
      <c r="P63" s="151"/>
      <c r="Q63" s="24"/>
      <c r="R63" s="151"/>
      <c r="S63" s="152"/>
      <c r="T63" s="152"/>
      <c r="U63" s="153"/>
    </row>
    <row r="64" spans="1:21" ht="18" customHeight="1">
      <c r="A64" s="149">
        <v>31</v>
      </c>
      <c r="B64" s="37">
        <v>0.5680555555555555</v>
      </c>
      <c r="C64" s="11">
        <f t="shared" si="2"/>
        <v>0.5680555555555555</v>
      </c>
      <c r="D64" s="11">
        <f t="shared" si="2"/>
        <v>0.5680555555555555</v>
      </c>
      <c r="E64" s="11">
        <f t="shared" si="2"/>
        <v>0.5680555555555555</v>
      </c>
      <c r="F64" s="11">
        <f t="shared" si="2"/>
        <v>0.5680555555555555</v>
      </c>
      <c r="G64" s="11"/>
      <c r="H64" s="11">
        <v>0.5694444444444444</v>
      </c>
      <c r="I64" s="11">
        <v>0.5497685185185185</v>
      </c>
      <c r="J64" s="11">
        <v>0.59375</v>
      </c>
      <c r="K64" s="11">
        <v>0.59375</v>
      </c>
      <c r="L64" s="11">
        <v>0.59375</v>
      </c>
      <c r="M64" s="11"/>
      <c r="N64" s="26"/>
      <c r="O64" s="38" t="s">
        <v>160</v>
      </c>
      <c r="P64" s="150"/>
      <c r="Q64" s="26" t="s">
        <v>101</v>
      </c>
      <c r="R64" s="150" t="s">
        <v>37</v>
      </c>
      <c r="S64" s="152">
        <v>2</v>
      </c>
      <c r="T64" s="152" t="s">
        <v>43</v>
      </c>
      <c r="U64" s="153"/>
    </row>
    <row r="65" spans="1:21" ht="18" customHeight="1">
      <c r="A65" s="149"/>
      <c r="B65" s="24">
        <v>0.2097222222222222</v>
      </c>
      <c r="C65" s="11">
        <f t="shared" si="2"/>
        <v>0.2097222222222222</v>
      </c>
      <c r="D65" s="11">
        <f t="shared" si="2"/>
        <v>0.2097222222222222</v>
      </c>
      <c r="E65" s="11">
        <f t="shared" si="2"/>
        <v>0.2097222222222222</v>
      </c>
      <c r="F65" s="11">
        <f t="shared" si="2"/>
        <v>0.2097222222222222</v>
      </c>
      <c r="G65" s="13"/>
      <c r="H65" s="13">
        <v>0.006944444444444444</v>
      </c>
      <c r="I65" s="13">
        <v>0.23023148148148143</v>
      </c>
      <c r="J65" s="13">
        <v>0.010416666666666666</v>
      </c>
      <c r="K65" s="13">
        <v>0.010416666666666666</v>
      </c>
      <c r="L65" s="51">
        <v>0.010416666666666666</v>
      </c>
      <c r="M65" s="13"/>
      <c r="N65" s="24"/>
      <c r="O65" s="39"/>
      <c r="P65" s="151"/>
      <c r="Q65" s="24" t="s">
        <v>102</v>
      </c>
      <c r="R65" s="151"/>
      <c r="S65" s="152"/>
      <c r="T65" s="152"/>
      <c r="U65" s="153"/>
    </row>
    <row r="66" spans="1:20" s="35" customFormat="1" ht="39" customHeight="1">
      <c r="A66" s="67" t="s">
        <v>28</v>
      </c>
      <c r="B66" s="30">
        <f>COUNTA(B4:B65)/2</f>
        <v>17</v>
      </c>
      <c r="C66" s="30">
        <f aca="true" t="shared" si="3" ref="C66:Q66">COUNTA(C4:C65)/2</f>
        <v>17</v>
      </c>
      <c r="D66" s="30">
        <f t="shared" si="3"/>
        <v>17</v>
      </c>
      <c r="E66" s="30">
        <f t="shared" si="3"/>
        <v>17</v>
      </c>
      <c r="F66" s="30">
        <f t="shared" si="3"/>
        <v>17</v>
      </c>
      <c r="G66" s="30"/>
      <c r="H66" s="30">
        <f t="shared" si="3"/>
        <v>26</v>
      </c>
      <c r="I66" s="30">
        <f t="shared" si="3"/>
        <v>31</v>
      </c>
      <c r="J66" s="30">
        <f t="shared" si="3"/>
        <v>13</v>
      </c>
      <c r="K66" s="30">
        <f t="shared" si="3"/>
        <v>17</v>
      </c>
      <c r="L66" s="30">
        <f t="shared" si="3"/>
        <v>17</v>
      </c>
      <c r="M66" s="30"/>
      <c r="N66" s="30"/>
      <c r="O66" s="30"/>
      <c r="P66" s="30"/>
      <c r="Q66" s="30">
        <f t="shared" si="3"/>
        <v>14</v>
      </c>
      <c r="R66" s="34"/>
      <c r="S66" s="34"/>
      <c r="T66" s="34"/>
    </row>
  </sheetData>
  <sheetProtection/>
  <mergeCells count="189">
    <mergeCell ref="U40:U41"/>
    <mergeCell ref="U42:U43"/>
    <mergeCell ref="U56:U57"/>
    <mergeCell ref="U58:U59"/>
    <mergeCell ref="U60:U61"/>
    <mergeCell ref="U62:U63"/>
    <mergeCell ref="U64:U65"/>
    <mergeCell ref="U44:U45"/>
    <mergeCell ref="U46:U47"/>
    <mergeCell ref="U48:U49"/>
    <mergeCell ref="U50:U51"/>
    <mergeCell ref="U52:U53"/>
    <mergeCell ref="T56:T57"/>
    <mergeCell ref="T58:T59"/>
    <mergeCell ref="T60:T61"/>
    <mergeCell ref="T62:T63"/>
    <mergeCell ref="T64:T65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54:U55"/>
    <mergeCell ref="U32:U33"/>
    <mergeCell ref="U34:U35"/>
    <mergeCell ref="U36:U37"/>
    <mergeCell ref="U38:U39"/>
    <mergeCell ref="T38:T39"/>
    <mergeCell ref="T40:T41"/>
    <mergeCell ref="T42:T43"/>
    <mergeCell ref="T44:T45"/>
    <mergeCell ref="T46:T47"/>
    <mergeCell ref="T48:T49"/>
    <mergeCell ref="T50:T51"/>
    <mergeCell ref="T52:T53"/>
    <mergeCell ref="T54:T55"/>
    <mergeCell ref="T20:T21"/>
    <mergeCell ref="T22:T23"/>
    <mergeCell ref="T24:T25"/>
    <mergeCell ref="T26:T27"/>
    <mergeCell ref="T28:T29"/>
    <mergeCell ref="T30:T31"/>
    <mergeCell ref="T32:T33"/>
    <mergeCell ref="T34:T35"/>
    <mergeCell ref="T36:T37"/>
    <mergeCell ref="T1:T2"/>
    <mergeCell ref="T4:T5"/>
    <mergeCell ref="T6:T7"/>
    <mergeCell ref="T8:T9"/>
    <mergeCell ref="T10:T11"/>
    <mergeCell ref="T12:T13"/>
    <mergeCell ref="T14:T15"/>
    <mergeCell ref="T16:T17"/>
    <mergeCell ref="T18:T19"/>
    <mergeCell ref="S48:S49"/>
    <mergeCell ref="S50:S51"/>
    <mergeCell ref="S52:S53"/>
    <mergeCell ref="S54:S55"/>
    <mergeCell ref="S56:S57"/>
    <mergeCell ref="S58:S59"/>
    <mergeCell ref="S60:S61"/>
    <mergeCell ref="S62:S63"/>
    <mergeCell ref="S64:S65"/>
    <mergeCell ref="R64:R65"/>
    <mergeCell ref="S1:S2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S38:S39"/>
    <mergeCell ref="S40:S41"/>
    <mergeCell ref="S42:S43"/>
    <mergeCell ref="S44:S45"/>
    <mergeCell ref="S46:S47"/>
    <mergeCell ref="R46:R47"/>
    <mergeCell ref="R48:R49"/>
    <mergeCell ref="R50:R51"/>
    <mergeCell ref="R52:R53"/>
    <mergeCell ref="R54:R55"/>
    <mergeCell ref="R56:R57"/>
    <mergeCell ref="R58:R59"/>
    <mergeCell ref="R60:R61"/>
    <mergeCell ref="R62:R63"/>
    <mergeCell ref="P62:P63"/>
    <mergeCell ref="P64:P65"/>
    <mergeCell ref="R1:R2"/>
    <mergeCell ref="R4:R5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R38:R39"/>
    <mergeCell ref="R40:R41"/>
    <mergeCell ref="R42:R43"/>
    <mergeCell ref="R44:R45"/>
    <mergeCell ref="P44:P45"/>
    <mergeCell ref="P46:P47"/>
    <mergeCell ref="P48:P49"/>
    <mergeCell ref="P50:P51"/>
    <mergeCell ref="P52:P53"/>
    <mergeCell ref="P54:P55"/>
    <mergeCell ref="P56:P57"/>
    <mergeCell ref="P58:P59"/>
    <mergeCell ref="P60:P61"/>
    <mergeCell ref="A54:A55"/>
    <mergeCell ref="A56:A57"/>
    <mergeCell ref="A58:A59"/>
    <mergeCell ref="A60:A61"/>
    <mergeCell ref="A62:A63"/>
    <mergeCell ref="A64:A65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8:P29"/>
    <mergeCell ref="P30:P31"/>
    <mergeCell ref="P32:P33"/>
    <mergeCell ref="P34:P35"/>
    <mergeCell ref="P36:P37"/>
    <mergeCell ref="P38:P39"/>
    <mergeCell ref="P40:P41"/>
    <mergeCell ref="P42:P43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:H1"/>
    <mergeCell ref="A2:H2"/>
    <mergeCell ref="A4:A5"/>
    <mergeCell ref="A6:A7"/>
    <mergeCell ref="A8:A9"/>
    <mergeCell ref="A10:A11"/>
    <mergeCell ref="A12:A13"/>
    <mergeCell ref="A14:A15"/>
    <mergeCell ref="A16:A17"/>
  </mergeCells>
  <printOptions/>
  <pageMargins left="0.19652777777777777" right="0.19652777777777777" top="0.9840277777777777" bottom="0.9840277777777777" header="0.5111111111111111" footer="0.5111111111111111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6"/>
  <sheetViews>
    <sheetView zoomScale="55" zoomScaleNormal="55" zoomScalePageLayoutView="0" workbookViewId="0" topLeftCell="A1">
      <pane xSplit="1" ySplit="3" topLeftCell="B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5" sqref="C35"/>
    </sheetView>
  </sheetViews>
  <sheetFormatPr defaultColWidth="12.625" defaultRowHeight="22.5" customHeight="1"/>
  <cols>
    <col min="1" max="1" width="4.875" style="1" customWidth="1"/>
    <col min="2" max="13" width="10.625" style="0" customWidth="1"/>
    <col min="14" max="14" width="10.625" style="4" customWidth="1"/>
    <col min="15" max="15" width="10.625" style="0" customWidth="1"/>
    <col min="16" max="16" width="10.625" style="5" customWidth="1"/>
    <col min="17" max="17" width="10.625" style="0" customWidth="1"/>
    <col min="18" max="19" width="10.625" style="5" customWidth="1"/>
    <col min="20" max="20" width="8.75390625" style="5" customWidth="1"/>
    <col min="21" max="21" width="75.625" style="0" customWidth="1"/>
    <col min="22" max="23" width="7.125" style="0" customWidth="1"/>
  </cols>
  <sheetData>
    <row r="1" spans="1:20" ht="25.5" customHeight="1">
      <c r="A1" s="170" t="s">
        <v>175</v>
      </c>
      <c r="B1" s="171"/>
      <c r="C1" s="171"/>
      <c r="D1" s="171"/>
      <c r="E1" s="171"/>
      <c r="F1" s="171"/>
      <c r="G1" s="171"/>
      <c r="H1" s="171"/>
      <c r="I1" s="2" t="s">
        <v>34</v>
      </c>
      <c r="J1" s="2"/>
      <c r="K1" s="2"/>
      <c r="L1" s="2"/>
      <c r="N1" s="17"/>
      <c r="O1" s="2"/>
      <c r="P1" s="2"/>
      <c r="Q1" s="2"/>
      <c r="R1" s="177" t="s">
        <v>1</v>
      </c>
      <c r="S1" s="178" t="s">
        <v>2</v>
      </c>
      <c r="T1" s="178" t="str">
        <f>'16年5月'!$T$1</f>
        <v>U：梅津
M：源</v>
      </c>
    </row>
    <row r="2" spans="1:21" s="1" customFormat="1" ht="25.5" customHeight="1">
      <c r="A2" s="172" t="s">
        <v>4</v>
      </c>
      <c r="B2" s="172"/>
      <c r="C2" s="172"/>
      <c r="D2" s="172"/>
      <c r="E2" s="172"/>
      <c r="F2" s="172"/>
      <c r="G2" s="172"/>
      <c r="H2" s="172"/>
      <c r="I2" s="18"/>
      <c r="J2" s="18"/>
      <c r="K2" s="18"/>
      <c r="L2" s="18"/>
      <c r="M2" s="18"/>
      <c r="N2" s="19"/>
      <c r="O2" s="18"/>
      <c r="P2" s="18"/>
      <c r="Q2" s="18"/>
      <c r="R2" s="178"/>
      <c r="S2" s="178"/>
      <c r="T2" s="178"/>
      <c r="U2" s="18"/>
    </row>
    <row r="3" spans="1:21" s="2" customFormat="1" ht="33" customHeight="1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61" t="s">
        <v>36</v>
      </c>
      <c r="I3" s="9" t="s">
        <v>13</v>
      </c>
      <c r="J3" s="9" t="s">
        <v>14</v>
      </c>
      <c r="K3" s="9" t="s">
        <v>15</v>
      </c>
      <c r="L3" s="8" t="s">
        <v>16</v>
      </c>
      <c r="M3" s="8" t="s">
        <v>17</v>
      </c>
      <c r="N3" s="20" t="s">
        <v>18</v>
      </c>
      <c r="O3" s="21" t="s">
        <v>19</v>
      </c>
      <c r="P3" s="21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</row>
    <row r="4" spans="1:21" ht="18" customHeight="1">
      <c r="A4" s="173">
        <v>1</v>
      </c>
      <c r="B4" s="36"/>
      <c r="C4" s="10"/>
      <c r="D4" s="10"/>
      <c r="E4" s="10"/>
      <c r="F4" s="10"/>
      <c r="G4" s="11"/>
      <c r="H4" s="10">
        <v>0.5694444444444444</v>
      </c>
      <c r="I4" s="10">
        <v>0.5482523148148148</v>
      </c>
      <c r="J4" s="10"/>
      <c r="K4" s="11"/>
      <c r="L4" s="10"/>
      <c r="M4" s="10"/>
      <c r="N4" s="22"/>
      <c r="O4" s="23"/>
      <c r="P4" s="168"/>
      <c r="Q4" s="10"/>
      <c r="R4" s="169"/>
      <c r="S4" s="152">
        <v>3</v>
      </c>
      <c r="T4" s="154" t="s">
        <v>43</v>
      </c>
      <c r="U4" s="153" t="s">
        <v>148</v>
      </c>
    </row>
    <row r="5" spans="1:21" ht="18" customHeight="1">
      <c r="A5" s="174"/>
      <c r="B5" s="13"/>
      <c r="C5" s="13"/>
      <c r="D5" s="13"/>
      <c r="E5" s="13"/>
      <c r="F5" s="13"/>
      <c r="G5" s="13"/>
      <c r="H5" s="13">
        <v>0.09027777777777778</v>
      </c>
      <c r="I5" s="13">
        <v>0.23081018518518515</v>
      </c>
      <c r="J5" s="13"/>
      <c r="K5" s="13"/>
      <c r="L5" s="13"/>
      <c r="M5" s="13"/>
      <c r="N5" s="24"/>
      <c r="O5" s="25"/>
      <c r="P5" s="158"/>
      <c r="Q5" s="13"/>
      <c r="R5" s="151"/>
      <c r="S5" s="152"/>
      <c r="T5" s="152"/>
      <c r="U5" s="153"/>
    </row>
    <row r="6" spans="1:21" ht="18" customHeight="1">
      <c r="A6" s="174">
        <v>2</v>
      </c>
      <c r="B6" s="11"/>
      <c r="C6" s="11"/>
      <c r="D6" s="11"/>
      <c r="E6" s="11"/>
      <c r="F6" s="11"/>
      <c r="G6" s="11"/>
      <c r="H6" s="11">
        <v>0.5694444444444444</v>
      </c>
      <c r="I6" s="11">
        <v>0.5474537037037037</v>
      </c>
      <c r="J6" s="11"/>
      <c r="K6" s="11"/>
      <c r="L6" s="11"/>
      <c r="M6" s="11"/>
      <c r="N6" s="26"/>
      <c r="O6" s="27"/>
      <c r="P6" s="157"/>
      <c r="Q6" s="11"/>
      <c r="R6" s="150"/>
      <c r="S6" s="152">
        <v>3</v>
      </c>
      <c r="T6" s="154" t="s">
        <v>43</v>
      </c>
      <c r="U6" s="153" t="s">
        <v>147</v>
      </c>
    </row>
    <row r="7" spans="1:21" ht="18" customHeight="1">
      <c r="A7" s="174"/>
      <c r="B7" s="13"/>
      <c r="C7" s="13"/>
      <c r="D7" s="13"/>
      <c r="E7" s="13"/>
      <c r="F7" s="13"/>
      <c r="G7" s="13"/>
      <c r="H7" s="13">
        <v>0.17361111111111113</v>
      </c>
      <c r="I7" s="13">
        <v>0.23280092592592605</v>
      </c>
      <c r="J7" s="13"/>
      <c r="K7" s="13"/>
      <c r="L7" s="13"/>
      <c r="M7" s="24"/>
      <c r="N7" s="24"/>
      <c r="O7" s="28"/>
      <c r="P7" s="158"/>
      <c r="Q7" s="13"/>
      <c r="R7" s="151"/>
      <c r="S7" s="152"/>
      <c r="T7" s="152"/>
      <c r="U7" s="153"/>
    </row>
    <row r="8" spans="1:21" ht="18" customHeight="1">
      <c r="A8" s="174">
        <v>3</v>
      </c>
      <c r="B8" s="37"/>
      <c r="C8" s="11"/>
      <c r="D8" s="11"/>
      <c r="E8" s="11"/>
      <c r="F8" s="11"/>
      <c r="G8" s="11"/>
      <c r="H8" s="11">
        <v>0.5625</v>
      </c>
      <c r="I8" s="11">
        <v>0.5459490740740741</v>
      </c>
      <c r="J8" s="11"/>
      <c r="K8" s="11"/>
      <c r="L8" s="11"/>
      <c r="M8" s="11"/>
      <c r="N8" s="26"/>
      <c r="O8" s="27"/>
      <c r="P8" s="157"/>
      <c r="Q8" s="11"/>
      <c r="R8" s="150"/>
      <c r="S8" s="152">
        <v>3</v>
      </c>
      <c r="T8" s="154" t="s">
        <v>43</v>
      </c>
      <c r="U8" s="153" t="s">
        <v>147</v>
      </c>
    </row>
    <row r="9" spans="1:21" ht="18" customHeight="1">
      <c r="A9" s="174"/>
      <c r="B9" s="13"/>
      <c r="C9" s="13"/>
      <c r="D9" s="13"/>
      <c r="E9" s="13"/>
      <c r="F9" s="13"/>
      <c r="G9" s="13"/>
      <c r="H9" s="13">
        <v>0.20833333333333334</v>
      </c>
      <c r="I9" s="13">
        <v>0.23337962962962977</v>
      </c>
      <c r="J9" s="13"/>
      <c r="K9" s="13"/>
      <c r="L9" s="13"/>
      <c r="M9" s="13"/>
      <c r="N9" s="13"/>
      <c r="O9" s="28"/>
      <c r="P9" s="158"/>
      <c r="Q9" s="13"/>
      <c r="R9" s="151"/>
      <c r="S9" s="152"/>
      <c r="T9" s="152"/>
      <c r="U9" s="153"/>
    </row>
    <row r="10" spans="1:21" ht="18" customHeight="1">
      <c r="A10" s="174">
        <v>4</v>
      </c>
      <c r="B10" s="37"/>
      <c r="C10" s="11"/>
      <c r="D10" s="11"/>
      <c r="E10" s="11"/>
      <c r="F10" s="11"/>
      <c r="G10" s="11"/>
      <c r="H10" s="11">
        <v>0.5625</v>
      </c>
      <c r="I10" s="11">
        <v>0.545150462962963</v>
      </c>
      <c r="J10" s="11"/>
      <c r="K10" s="11"/>
      <c r="L10" s="11"/>
      <c r="M10" s="11"/>
      <c r="N10" s="11"/>
      <c r="O10" s="27"/>
      <c r="P10" s="157"/>
      <c r="Q10" s="11"/>
      <c r="R10" s="150"/>
      <c r="S10" s="152">
        <v>3</v>
      </c>
      <c r="T10" s="154" t="s">
        <v>43</v>
      </c>
      <c r="U10" s="153" t="s">
        <v>147</v>
      </c>
    </row>
    <row r="11" spans="1:21" ht="18" customHeight="1">
      <c r="A11" s="174"/>
      <c r="B11" s="12"/>
      <c r="C11" s="13"/>
      <c r="D11" s="13"/>
      <c r="E11" s="13"/>
      <c r="F11" s="13"/>
      <c r="G11" s="13"/>
      <c r="H11" s="13">
        <v>0.20833333333333334</v>
      </c>
      <c r="I11" s="13">
        <v>0.23464120370370378</v>
      </c>
      <c r="J11" s="13"/>
      <c r="K11" s="13"/>
      <c r="L11" s="13"/>
      <c r="M11" s="13"/>
      <c r="N11" s="24"/>
      <c r="O11" s="28"/>
      <c r="P11" s="158"/>
      <c r="Q11" s="13"/>
      <c r="R11" s="151"/>
      <c r="S11" s="152"/>
      <c r="T11" s="152"/>
      <c r="U11" s="153"/>
    </row>
    <row r="12" spans="1:21" ht="18" customHeight="1">
      <c r="A12" s="174">
        <v>5</v>
      </c>
      <c r="B12" s="37"/>
      <c r="C12" s="11"/>
      <c r="D12" s="11"/>
      <c r="E12" s="11"/>
      <c r="F12" s="11"/>
      <c r="G12" s="11"/>
      <c r="H12" s="11">
        <v>0.5625</v>
      </c>
      <c r="I12" s="11">
        <v>0.5450347222222222</v>
      </c>
      <c r="J12" s="11"/>
      <c r="K12" s="11"/>
      <c r="L12" s="11"/>
      <c r="M12" s="11"/>
      <c r="N12" s="26"/>
      <c r="O12" s="27"/>
      <c r="P12" s="157"/>
      <c r="Q12" s="11"/>
      <c r="R12" s="150"/>
      <c r="S12" s="152">
        <v>3</v>
      </c>
      <c r="T12" s="154" t="s">
        <v>41</v>
      </c>
      <c r="U12" s="153" t="s">
        <v>147</v>
      </c>
    </row>
    <row r="13" spans="1:21" ht="18" customHeight="1">
      <c r="A13" s="174"/>
      <c r="B13" s="12"/>
      <c r="C13" s="13"/>
      <c r="D13" s="13"/>
      <c r="E13" s="13"/>
      <c r="F13" s="13"/>
      <c r="G13" s="13"/>
      <c r="H13" s="13">
        <v>0.20833333333333334</v>
      </c>
      <c r="I13" s="13">
        <v>0.23592592592592587</v>
      </c>
      <c r="J13" s="13"/>
      <c r="K13" s="13"/>
      <c r="L13" s="13"/>
      <c r="M13" s="13"/>
      <c r="N13" s="24"/>
      <c r="O13" s="25"/>
      <c r="P13" s="158"/>
      <c r="Q13" s="13"/>
      <c r="R13" s="151"/>
      <c r="S13" s="152"/>
      <c r="T13" s="152"/>
      <c r="U13" s="153"/>
    </row>
    <row r="14" spans="1:21" ht="18" customHeight="1">
      <c r="A14" s="174">
        <v>6</v>
      </c>
      <c r="B14" s="37">
        <v>0.7854166666666668</v>
      </c>
      <c r="C14" s="11">
        <f aca="true" t="shared" si="0" ref="C14:F23">$B14</f>
        <v>0.7854166666666668</v>
      </c>
      <c r="D14" s="11">
        <f t="shared" si="0"/>
        <v>0.7854166666666668</v>
      </c>
      <c r="E14" s="11">
        <f t="shared" si="0"/>
        <v>0.7854166666666668</v>
      </c>
      <c r="F14" s="11">
        <f t="shared" si="0"/>
        <v>0.7854166666666668</v>
      </c>
      <c r="G14" s="11"/>
      <c r="H14" s="11">
        <v>0.5625</v>
      </c>
      <c r="I14" s="11">
        <v>0.5435416666666667</v>
      </c>
      <c r="J14" s="11">
        <v>0.5833333333333334</v>
      </c>
      <c r="K14" s="11">
        <v>0.7916666666666666</v>
      </c>
      <c r="L14" s="11">
        <v>0.7881944444444445</v>
      </c>
      <c r="M14" s="11"/>
      <c r="N14" s="26"/>
      <c r="O14" s="27"/>
      <c r="P14" s="157">
        <v>38</v>
      </c>
      <c r="Q14" s="11">
        <v>0.78125</v>
      </c>
      <c r="R14" s="150" t="s">
        <v>43</v>
      </c>
      <c r="S14" s="152">
        <v>2</v>
      </c>
      <c r="T14" s="152" t="s">
        <v>41</v>
      </c>
      <c r="U14" s="153" t="s">
        <v>161</v>
      </c>
    </row>
    <row r="15" spans="1:21" ht="18" customHeight="1">
      <c r="A15" s="174"/>
      <c r="B15" s="12">
        <v>0.21597222222222223</v>
      </c>
      <c r="C15" s="13">
        <f t="shared" si="0"/>
        <v>0.21597222222222223</v>
      </c>
      <c r="D15" s="13">
        <f t="shared" si="0"/>
        <v>0.21597222222222223</v>
      </c>
      <c r="E15" s="13">
        <f t="shared" si="0"/>
        <v>0.21597222222222223</v>
      </c>
      <c r="F15" s="13">
        <f t="shared" si="0"/>
        <v>0.21597222222222223</v>
      </c>
      <c r="G15" s="13"/>
      <c r="H15" s="13">
        <v>0.20833333333333334</v>
      </c>
      <c r="I15" s="13">
        <v>0.2365046296296296</v>
      </c>
      <c r="J15" s="13">
        <v>0.19791666666666666</v>
      </c>
      <c r="K15" s="13">
        <v>0.19791666666666666</v>
      </c>
      <c r="L15" s="13">
        <v>0.19791666666666666</v>
      </c>
      <c r="M15" s="13"/>
      <c r="N15" s="24"/>
      <c r="O15" s="25"/>
      <c r="P15" s="158"/>
      <c r="Q15" s="13">
        <v>1.2798611111111111</v>
      </c>
      <c r="R15" s="151"/>
      <c r="S15" s="152"/>
      <c r="T15" s="152"/>
      <c r="U15" s="153"/>
    </row>
    <row r="16" spans="1:21" ht="18" customHeight="1">
      <c r="A16" s="174">
        <v>7</v>
      </c>
      <c r="B16" s="37">
        <v>0.5625</v>
      </c>
      <c r="C16" s="11">
        <f t="shared" si="0"/>
        <v>0.5625</v>
      </c>
      <c r="D16" s="11">
        <f t="shared" si="0"/>
        <v>0.5625</v>
      </c>
      <c r="E16" s="11">
        <f t="shared" si="0"/>
        <v>0.5625</v>
      </c>
      <c r="F16" s="11">
        <f t="shared" si="0"/>
        <v>0.5625</v>
      </c>
      <c r="G16" s="11"/>
      <c r="H16" s="11">
        <v>0.5625</v>
      </c>
      <c r="I16" s="11">
        <v>0.5427199074074074</v>
      </c>
      <c r="J16" s="11">
        <v>0.5833333333333334</v>
      </c>
      <c r="K16" s="11">
        <f>$J16</f>
        <v>0.5833333333333334</v>
      </c>
      <c r="L16" s="11"/>
      <c r="M16" s="11"/>
      <c r="N16" s="26"/>
      <c r="O16" s="27"/>
      <c r="P16" s="157" t="s">
        <v>162</v>
      </c>
      <c r="Q16" s="11">
        <v>0.4986111111111111</v>
      </c>
      <c r="R16" s="150" t="s">
        <v>43</v>
      </c>
      <c r="S16" s="152">
        <v>2</v>
      </c>
      <c r="T16" s="152" t="s">
        <v>41</v>
      </c>
      <c r="U16" s="153"/>
    </row>
    <row r="17" spans="1:21" ht="18" customHeight="1">
      <c r="A17" s="174"/>
      <c r="B17" s="12">
        <v>0.21666666666666662</v>
      </c>
      <c r="C17" s="13">
        <f t="shared" si="0"/>
        <v>0.21666666666666662</v>
      </c>
      <c r="D17" s="13">
        <f t="shared" si="0"/>
        <v>0.21666666666666662</v>
      </c>
      <c r="E17" s="13">
        <f t="shared" si="0"/>
        <v>0.21666666666666662</v>
      </c>
      <c r="F17" s="13">
        <f t="shared" si="0"/>
        <v>0.21666666666666662</v>
      </c>
      <c r="G17" s="13"/>
      <c r="H17" s="13">
        <v>0.20833333333333334</v>
      </c>
      <c r="I17" s="13">
        <v>0.2377893518518519</v>
      </c>
      <c r="J17" s="13">
        <v>0.20833333333333334</v>
      </c>
      <c r="K17" s="13">
        <f>$J17</f>
        <v>0.20833333333333334</v>
      </c>
      <c r="L17" s="13"/>
      <c r="M17" s="13"/>
      <c r="N17" s="24"/>
      <c r="O17" s="25"/>
      <c r="P17" s="158"/>
      <c r="Q17" s="13">
        <v>0.28125</v>
      </c>
      <c r="R17" s="151"/>
      <c r="S17" s="152"/>
      <c r="T17" s="152"/>
      <c r="U17" s="153"/>
    </row>
    <row r="18" spans="1:21" ht="18" customHeight="1">
      <c r="A18" s="174">
        <v>8</v>
      </c>
      <c r="B18" s="37">
        <v>0.5618055555555556</v>
      </c>
      <c r="C18" s="11">
        <f t="shared" si="0"/>
        <v>0.5618055555555556</v>
      </c>
      <c r="D18" s="11">
        <f t="shared" si="0"/>
        <v>0.5618055555555556</v>
      </c>
      <c r="E18" s="11">
        <f t="shared" si="0"/>
        <v>0.5618055555555556</v>
      </c>
      <c r="F18" s="11">
        <f t="shared" si="0"/>
        <v>0.5618055555555556</v>
      </c>
      <c r="G18" s="11"/>
      <c r="H18" s="11">
        <v>0.6319444444444444</v>
      </c>
      <c r="I18" s="11">
        <v>0.5419212962962963</v>
      </c>
      <c r="J18" s="11">
        <v>0.6458333333333334</v>
      </c>
      <c r="K18" s="11"/>
      <c r="L18" s="11"/>
      <c r="M18" s="11"/>
      <c r="N18" s="26"/>
      <c r="O18" s="27"/>
      <c r="P18" s="157" t="s">
        <v>290</v>
      </c>
      <c r="Q18" s="11">
        <v>0.6986111111111111</v>
      </c>
      <c r="R18" s="150" t="s">
        <v>40</v>
      </c>
      <c r="S18" s="179">
        <v>2</v>
      </c>
      <c r="T18" s="152" t="s">
        <v>41</v>
      </c>
      <c r="U18" s="153" t="s">
        <v>159</v>
      </c>
    </row>
    <row r="19" spans="1:21" ht="18" customHeight="1">
      <c r="A19" s="174"/>
      <c r="B19" s="12">
        <v>0.2180555555555555</v>
      </c>
      <c r="C19" s="13">
        <f t="shared" si="0"/>
        <v>0.2180555555555555</v>
      </c>
      <c r="D19" s="13">
        <f t="shared" si="0"/>
        <v>0.2180555555555555</v>
      </c>
      <c r="E19" s="13">
        <f t="shared" si="0"/>
        <v>0.2180555555555555</v>
      </c>
      <c r="F19" s="13">
        <f t="shared" si="0"/>
        <v>0.2180555555555555</v>
      </c>
      <c r="G19" s="13"/>
      <c r="H19" s="13">
        <v>0.2152777777777778</v>
      </c>
      <c r="I19" s="13">
        <v>0.23836805555555562</v>
      </c>
      <c r="J19" s="13">
        <v>0.20833333333333334</v>
      </c>
      <c r="K19" s="13"/>
      <c r="L19" s="13"/>
      <c r="M19" s="13"/>
      <c r="N19" s="24"/>
      <c r="O19" s="28"/>
      <c r="P19" s="158"/>
      <c r="Q19" s="13">
        <v>0.28194444444444444</v>
      </c>
      <c r="R19" s="151"/>
      <c r="S19" s="152"/>
      <c r="T19" s="152"/>
      <c r="U19" s="153"/>
    </row>
    <row r="20" spans="1:21" ht="18" customHeight="1">
      <c r="A20" s="174">
        <v>9</v>
      </c>
      <c r="B20" s="37">
        <v>0.561111111111111</v>
      </c>
      <c r="C20" s="11">
        <f t="shared" si="0"/>
        <v>0.561111111111111</v>
      </c>
      <c r="D20" s="11">
        <f t="shared" si="0"/>
        <v>0.561111111111111</v>
      </c>
      <c r="E20" s="11">
        <f t="shared" si="0"/>
        <v>0.561111111111111</v>
      </c>
      <c r="F20" s="11">
        <f t="shared" si="0"/>
        <v>0.561111111111111</v>
      </c>
      <c r="G20" s="11"/>
      <c r="H20" s="11">
        <v>0.7013888888888888</v>
      </c>
      <c r="I20" s="11">
        <v>0.5418055555555555</v>
      </c>
      <c r="J20" s="11">
        <v>0.71875</v>
      </c>
      <c r="K20" s="11">
        <v>0.71875</v>
      </c>
      <c r="L20" s="11">
        <f aca="true" t="shared" si="1" ref="L20:L25">$J20</f>
        <v>0.71875</v>
      </c>
      <c r="M20" s="11"/>
      <c r="N20" s="26"/>
      <c r="O20" s="27"/>
      <c r="P20" s="157" t="s">
        <v>291</v>
      </c>
      <c r="Q20" s="11">
        <v>0.49652777777777773</v>
      </c>
      <c r="R20" s="150" t="s">
        <v>40</v>
      </c>
      <c r="S20" s="179">
        <v>1</v>
      </c>
      <c r="T20" s="152" t="s">
        <v>41</v>
      </c>
      <c r="U20" s="153"/>
    </row>
    <row r="21" spans="1:21" ht="18" customHeight="1">
      <c r="A21" s="174"/>
      <c r="B21" s="12">
        <v>0.21875</v>
      </c>
      <c r="C21" s="13">
        <f t="shared" si="0"/>
        <v>0.21875</v>
      </c>
      <c r="D21" s="13">
        <f t="shared" si="0"/>
        <v>0.21875</v>
      </c>
      <c r="E21" s="13">
        <f t="shared" si="0"/>
        <v>0.21875</v>
      </c>
      <c r="F21" s="13">
        <f t="shared" si="0"/>
        <v>0.21875</v>
      </c>
      <c r="G21" s="13"/>
      <c r="H21" s="13">
        <v>0.2222222222222222</v>
      </c>
      <c r="I21" s="13">
        <v>0.23962962962962964</v>
      </c>
      <c r="J21" s="13">
        <v>0.20833333333333334</v>
      </c>
      <c r="K21" s="13">
        <v>0.20833333333333334</v>
      </c>
      <c r="L21" s="13">
        <f t="shared" si="1"/>
        <v>0.20833333333333334</v>
      </c>
      <c r="M21" s="13"/>
      <c r="N21" s="24"/>
      <c r="O21" s="28"/>
      <c r="P21" s="158"/>
      <c r="Q21" s="13">
        <v>0.2833333333333333</v>
      </c>
      <c r="R21" s="151"/>
      <c r="S21" s="152"/>
      <c r="T21" s="152"/>
      <c r="U21" s="153"/>
    </row>
    <row r="22" spans="1:21" ht="18" customHeight="1">
      <c r="A22" s="174">
        <v>10</v>
      </c>
      <c r="B22" s="37">
        <v>0.5604166666666667</v>
      </c>
      <c r="C22" s="11">
        <f t="shared" si="0"/>
        <v>0.5604166666666667</v>
      </c>
      <c r="D22" s="11">
        <f t="shared" si="0"/>
        <v>0.5604166666666667</v>
      </c>
      <c r="E22" s="11">
        <f t="shared" si="0"/>
        <v>0.5604166666666667</v>
      </c>
      <c r="F22" s="11">
        <f t="shared" si="0"/>
        <v>0.5604166666666667</v>
      </c>
      <c r="G22" s="11"/>
      <c r="H22" s="11">
        <v>0.7708333333333334</v>
      </c>
      <c r="I22" s="11">
        <v>0.5410069444444444</v>
      </c>
      <c r="J22" s="11">
        <v>0.78125</v>
      </c>
      <c r="K22" s="11">
        <v>0.78125</v>
      </c>
      <c r="L22" s="11">
        <f t="shared" si="1"/>
        <v>0.78125</v>
      </c>
      <c r="M22" s="11"/>
      <c r="N22" s="26"/>
      <c r="O22" s="27"/>
      <c r="P22" s="157" t="s">
        <v>292</v>
      </c>
      <c r="Q22" s="11">
        <v>0.49583333333333335</v>
      </c>
      <c r="R22" s="150" t="s">
        <v>43</v>
      </c>
      <c r="S22" s="179">
        <v>1</v>
      </c>
      <c r="T22" s="152" t="s">
        <v>41</v>
      </c>
      <c r="U22" s="153"/>
    </row>
    <row r="23" spans="1:21" ht="18" customHeight="1">
      <c r="A23" s="174"/>
      <c r="B23" s="12">
        <v>0.2194444444444445</v>
      </c>
      <c r="C23" s="13">
        <f t="shared" si="0"/>
        <v>0.2194444444444445</v>
      </c>
      <c r="D23" s="13">
        <f t="shared" si="0"/>
        <v>0.2194444444444445</v>
      </c>
      <c r="E23" s="13">
        <f t="shared" si="0"/>
        <v>0.2194444444444445</v>
      </c>
      <c r="F23" s="13">
        <f t="shared" si="0"/>
        <v>0.2194444444444445</v>
      </c>
      <c r="G23" s="13"/>
      <c r="H23" s="13">
        <v>0.20833333333333334</v>
      </c>
      <c r="I23" s="13">
        <v>0.24023148148148143</v>
      </c>
      <c r="J23" s="13">
        <v>0.20833333333333334</v>
      </c>
      <c r="K23" s="13">
        <v>0.20833333333333334</v>
      </c>
      <c r="L23" s="13">
        <f t="shared" si="1"/>
        <v>0.20833333333333334</v>
      </c>
      <c r="M23" s="13"/>
      <c r="N23" s="24"/>
      <c r="O23" s="28"/>
      <c r="P23" s="158"/>
      <c r="Q23" s="13">
        <v>0.28402777777777777</v>
      </c>
      <c r="R23" s="151"/>
      <c r="S23" s="152"/>
      <c r="T23" s="152"/>
      <c r="U23" s="153"/>
    </row>
    <row r="24" spans="1:21" ht="18" customHeight="1">
      <c r="A24" s="174">
        <v>11</v>
      </c>
      <c r="B24" s="37">
        <v>0.5597222222222222</v>
      </c>
      <c r="C24" s="11">
        <f aca="true" t="shared" si="2" ref="C24:F25">$B24</f>
        <v>0.5597222222222222</v>
      </c>
      <c r="D24" s="11">
        <f t="shared" si="2"/>
        <v>0.5597222222222222</v>
      </c>
      <c r="E24" s="11">
        <f t="shared" si="2"/>
        <v>0.5597222222222222</v>
      </c>
      <c r="F24" s="11">
        <f t="shared" si="2"/>
        <v>0.5597222222222222</v>
      </c>
      <c r="G24" s="11"/>
      <c r="H24" s="11">
        <v>0.8333333333333334</v>
      </c>
      <c r="I24" s="11">
        <v>0.5408912037037037</v>
      </c>
      <c r="J24" s="11">
        <v>0.84375</v>
      </c>
      <c r="K24" s="11">
        <v>0.84375</v>
      </c>
      <c r="L24" s="11">
        <f t="shared" si="1"/>
        <v>0.84375</v>
      </c>
      <c r="M24" s="11"/>
      <c r="N24" s="26"/>
      <c r="O24" s="27"/>
      <c r="P24" s="157" t="s">
        <v>293</v>
      </c>
      <c r="Q24" s="11">
        <v>0.49513888888888885</v>
      </c>
      <c r="R24" s="150" t="s">
        <v>163</v>
      </c>
      <c r="S24" s="179">
        <v>1</v>
      </c>
      <c r="T24" s="152" t="s">
        <v>41</v>
      </c>
      <c r="U24" s="156"/>
    </row>
    <row r="25" spans="1:21" ht="18" customHeight="1">
      <c r="A25" s="174"/>
      <c r="B25" s="12">
        <v>0.22013888888888888</v>
      </c>
      <c r="C25" s="13">
        <f t="shared" si="2"/>
        <v>0.22013888888888888</v>
      </c>
      <c r="D25" s="13">
        <f t="shared" si="2"/>
        <v>0.22013888888888888</v>
      </c>
      <c r="E25" s="13">
        <f t="shared" si="2"/>
        <v>0.22013888888888888</v>
      </c>
      <c r="F25" s="13">
        <f t="shared" si="2"/>
        <v>0.22013888888888888</v>
      </c>
      <c r="G25" s="13"/>
      <c r="H25" s="13">
        <v>0.20833333333333334</v>
      </c>
      <c r="I25" s="13">
        <v>0.24149305555555567</v>
      </c>
      <c r="J25" s="13">
        <v>0.20833333333333334</v>
      </c>
      <c r="K25" s="13">
        <v>0.20833333333333334</v>
      </c>
      <c r="L25" s="13">
        <f t="shared" si="1"/>
        <v>0.20833333333333334</v>
      </c>
      <c r="M25" s="13"/>
      <c r="N25" s="24"/>
      <c r="O25" s="28"/>
      <c r="P25" s="158"/>
      <c r="Q25" s="13">
        <v>1.2854166666666667</v>
      </c>
      <c r="R25" s="151"/>
      <c r="S25" s="152"/>
      <c r="T25" s="152"/>
      <c r="U25" s="153"/>
    </row>
    <row r="26" spans="1:21" ht="18" customHeight="1">
      <c r="A26" s="174">
        <v>12</v>
      </c>
      <c r="B26" s="37"/>
      <c r="C26" s="11"/>
      <c r="D26" s="11"/>
      <c r="E26" s="11"/>
      <c r="F26" s="11"/>
      <c r="G26" s="11"/>
      <c r="H26" s="11">
        <v>0.8958333333333334</v>
      </c>
      <c r="I26" s="11">
        <v>0.5400810185185185</v>
      </c>
      <c r="J26" s="11"/>
      <c r="K26" s="11"/>
      <c r="L26" s="11"/>
      <c r="M26" s="11"/>
      <c r="N26" s="26"/>
      <c r="O26" s="27"/>
      <c r="P26" s="157"/>
      <c r="Q26" s="11"/>
      <c r="R26" s="150"/>
      <c r="S26" s="175">
        <v>3</v>
      </c>
      <c r="T26" s="150" t="s">
        <v>164</v>
      </c>
      <c r="U26" s="153" t="s">
        <v>174</v>
      </c>
    </row>
    <row r="27" spans="1:21" ht="18" customHeight="1">
      <c r="A27" s="174"/>
      <c r="B27" s="12"/>
      <c r="C27" s="13"/>
      <c r="D27" s="13"/>
      <c r="E27" s="13"/>
      <c r="F27" s="13"/>
      <c r="G27" s="13"/>
      <c r="H27" s="13">
        <v>0.20833333333333334</v>
      </c>
      <c r="I27" s="13">
        <v>0.24138888888888888</v>
      </c>
      <c r="J27" s="13"/>
      <c r="K27" s="13"/>
      <c r="L27" s="13"/>
      <c r="M27" s="13"/>
      <c r="N27" s="24"/>
      <c r="O27" s="28"/>
      <c r="P27" s="158"/>
      <c r="Q27" s="13"/>
      <c r="R27" s="151"/>
      <c r="S27" s="158"/>
      <c r="T27" s="151"/>
      <c r="U27" s="153"/>
    </row>
    <row r="28" spans="1:21" ht="18" customHeight="1">
      <c r="A28" s="174">
        <v>13</v>
      </c>
      <c r="B28" s="37"/>
      <c r="C28" s="11"/>
      <c r="D28" s="11"/>
      <c r="E28" s="11"/>
      <c r="F28" s="11"/>
      <c r="G28" s="11"/>
      <c r="H28" s="11">
        <v>0.9513888888888888</v>
      </c>
      <c r="I28" s="11">
        <v>0.5399768518518518</v>
      </c>
      <c r="J28" s="11"/>
      <c r="K28" s="11"/>
      <c r="L28" s="11"/>
      <c r="M28" s="11"/>
      <c r="N28" s="26"/>
      <c r="O28" s="27"/>
      <c r="P28" s="157"/>
      <c r="Q28" s="11"/>
      <c r="R28" s="150"/>
      <c r="S28" s="175">
        <v>3</v>
      </c>
      <c r="T28" s="150" t="s">
        <v>43</v>
      </c>
      <c r="U28" s="153" t="s">
        <v>230</v>
      </c>
    </row>
    <row r="29" spans="1:21" ht="18" customHeight="1">
      <c r="A29" s="174"/>
      <c r="B29" s="12"/>
      <c r="C29" s="13"/>
      <c r="D29" s="13"/>
      <c r="E29" s="13"/>
      <c r="F29" s="13"/>
      <c r="G29" s="13"/>
      <c r="H29" s="13">
        <v>0.2222222222222222</v>
      </c>
      <c r="I29" s="13">
        <v>0.2426504629629631</v>
      </c>
      <c r="J29" s="13"/>
      <c r="K29" s="13"/>
      <c r="L29" s="13"/>
      <c r="M29" s="13"/>
      <c r="N29" s="24"/>
      <c r="O29" s="28"/>
      <c r="P29" s="158"/>
      <c r="Q29" s="13"/>
      <c r="R29" s="151"/>
      <c r="S29" s="158"/>
      <c r="T29" s="151"/>
      <c r="U29" s="153"/>
    </row>
    <row r="30" spans="1:21" ht="18" customHeight="1">
      <c r="A30" s="174">
        <v>14</v>
      </c>
      <c r="B30" s="37"/>
      <c r="C30" s="11"/>
      <c r="D30" s="11"/>
      <c r="E30" s="11"/>
      <c r="F30" s="11"/>
      <c r="G30" s="11"/>
      <c r="H30" s="11"/>
      <c r="I30" s="11">
        <v>0.5384722222222222</v>
      </c>
      <c r="J30" s="11"/>
      <c r="K30" s="11"/>
      <c r="L30" s="11"/>
      <c r="M30" s="11"/>
      <c r="N30" s="26"/>
      <c r="O30" s="27"/>
      <c r="P30" s="157"/>
      <c r="Q30" s="11"/>
      <c r="R30" s="150"/>
      <c r="S30" s="175">
        <v>3</v>
      </c>
      <c r="T30" s="150" t="s">
        <v>43</v>
      </c>
      <c r="U30" s="153" t="s">
        <v>281</v>
      </c>
    </row>
    <row r="31" spans="1:21" ht="18" customHeight="1">
      <c r="A31" s="174"/>
      <c r="B31" s="12"/>
      <c r="C31" s="13"/>
      <c r="D31" s="13"/>
      <c r="E31" s="13"/>
      <c r="F31" s="13"/>
      <c r="G31" s="13"/>
      <c r="H31" s="13"/>
      <c r="I31" s="13">
        <v>0.24254629629629632</v>
      </c>
      <c r="J31" s="13"/>
      <c r="K31" s="13"/>
      <c r="L31" s="13"/>
      <c r="M31" s="13"/>
      <c r="N31" s="24"/>
      <c r="O31" s="28"/>
      <c r="P31" s="158"/>
      <c r="Q31" s="13"/>
      <c r="R31" s="151"/>
      <c r="S31" s="158"/>
      <c r="T31" s="151"/>
      <c r="U31" s="153"/>
    </row>
    <row r="32" spans="1:21" ht="18" customHeight="1">
      <c r="A32" s="174">
        <v>15</v>
      </c>
      <c r="B32" s="37"/>
      <c r="C32" s="11"/>
      <c r="D32" s="11"/>
      <c r="E32" s="11"/>
      <c r="F32" s="11"/>
      <c r="G32" s="11"/>
      <c r="H32" s="11">
        <v>0.013888888888888888</v>
      </c>
      <c r="I32" s="11">
        <v>0.5383564814814815</v>
      </c>
      <c r="J32" s="11"/>
      <c r="K32" s="11"/>
      <c r="L32" s="11"/>
      <c r="M32" s="11"/>
      <c r="N32" s="26"/>
      <c r="O32" s="27"/>
      <c r="P32" s="157"/>
      <c r="Q32" s="11"/>
      <c r="R32" s="155" t="s">
        <v>283</v>
      </c>
      <c r="S32" s="175">
        <v>3</v>
      </c>
      <c r="T32" s="150" t="s">
        <v>43</v>
      </c>
      <c r="U32" s="153" t="s">
        <v>282</v>
      </c>
    </row>
    <row r="33" spans="1:21" ht="18" customHeight="1">
      <c r="A33" s="174"/>
      <c r="B33" s="13"/>
      <c r="C33" s="13"/>
      <c r="D33" s="13"/>
      <c r="E33" s="13"/>
      <c r="F33" s="13"/>
      <c r="G33" s="13"/>
      <c r="H33" s="13">
        <v>0.2222222222222222</v>
      </c>
      <c r="I33" s="13">
        <v>0.24383101851851863</v>
      </c>
      <c r="J33" s="13"/>
      <c r="K33" s="13"/>
      <c r="L33" s="13"/>
      <c r="M33" s="13"/>
      <c r="N33" s="24"/>
      <c r="O33" s="28"/>
      <c r="P33" s="158"/>
      <c r="Q33" s="13"/>
      <c r="R33" s="151"/>
      <c r="S33" s="158"/>
      <c r="T33" s="151"/>
      <c r="U33" s="153"/>
    </row>
    <row r="34" spans="1:21" ht="18" customHeight="1">
      <c r="A34" s="174">
        <v>16</v>
      </c>
      <c r="B34" s="37">
        <v>0.9347222222222222</v>
      </c>
      <c r="C34" s="11">
        <f aca="true" t="shared" si="3" ref="C34:F35">$B34</f>
        <v>0.9347222222222222</v>
      </c>
      <c r="D34" s="11">
        <f t="shared" si="3"/>
        <v>0.9347222222222222</v>
      </c>
      <c r="E34" s="11">
        <f t="shared" si="3"/>
        <v>0.9347222222222222</v>
      </c>
      <c r="F34" s="11">
        <f t="shared" si="3"/>
        <v>0.9347222222222222</v>
      </c>
      <c r="G34" s="11"/>
      <c r="H34" s="11">
        <v>0.06944444444444443</v>
      </c>
      <c r="I34" s="11">
        <v>0.5382523148148148</v>
      </c>
      <c r="J34" s="11">
        <v>0.14583333333333334</v>
      </c>
      <c r="K34" s="11">
        <v>0.14583333333333334</v>
      </c>
      <c r="L34" s="11"/>
      <c r="M34" s="11"/>
      <c r="N34" s="26"/>
      <c r="O34" s="27"/>
      <c r="P34" s="157"/>
      <c r="Q34" s="11"/>
      <c r="R34" s="150" t="s">
        <v>284</v>
      </c>
      <c r="S34" s="152">
        <v>2</v>
      </c>
      <c r="T34" s="152" t="s">
        <v>43</v>
      </c>
      <c r="U34" s="153" t="s">
        <v>60</v>
      </c>
    </row>
    <row r="35" spans="1:21" ht="18" customHeight="1">
      <c r="A35" s="174"/>
      <c r="B35" s="13">
        <v>0.22291666666666665</v>
      </c>
      <c r="C35" s="13">
        <f t="shared" si="3"/>
        <v>0.22291666666666665</v>
      </c>
      <c r="D35" s="13">
        <f t="shared" si="3"/>
        <v>0.22291666666666665</v>
      </c>
      <c r="E35" s="13">
        <f t="shared" si="3"/>
        <v>0.22291666666666665</v>
      </c>
      <c r="F35" s="13">
        <f t="shared" si="3"/>
        <v>0.22291666666666665</v>
      </c>
      <c r="G35" s="13"/>
      <c r="H35" s="13">
        <v>0.2152777777777778</v>
      </c>
      <c r="I35" s="13">
        <v>0.24372685185185183</v>
      </c>
      <c r="J35" s="13">
        <v>0.20833333333333334</v>
      </c>
      <c r="K35" s="13">
        <v>0.20833333333333334</v>
      </c>
      <c r="L35" s="13"/>
      <c r="M35" s="13"/>
      <c r="N35" s="13"/>
      <c r="O35" s="28"/>
      <c r="P35" s="158"/>
      <c r="Q35" s="13"/>
      <c r="R35" s="151"/>
      <c r="S35" s="152"/>
      <c r="T35" s="152"/>
      <c r="U35" s="153"/>
    </row>
    <row r="36" spans="1:21" ht="18" customHeight="1">
      <c r="A36" s="174">
        <v>17</v>
      </c>
      <c r="B36" s="37"/>
      <c r="C36" s="11"/>
      <c r="D36" s="11"/>
      <c r="E36" s="11"/>
      <c r="F36" s="11"/>
      <c r="G36" s="11"/>
      <c r="H36" s="11">
        <v>0.13194444444444445</v>
      </c>
      <c r="I36" s="11">
        <v>0.5388310185185184</v>
      </c>
      <c r="J36" s="11"/>
      <c r="K36" s="11"/>
      <c r="L36" s="11"/>
      <c r="M36" s="11"/>
      <c r="N36" s="26"/>
      <c r="O36" s="27"/>
      <c r="P36" s="157"/>
      <c r="Q36" s="11"/>
      <c r="R36" s="155"/>
      <c r="S36" s="152">
        <v>3</v>
      </c>
      <c r="T36" s="152" t="s">
        <v>26</v>
      </c>
      <c r="U36" s="153" t="s">
        <v>230</v>
      </c>
    </row>
    <row r="37" spans="1:21" ht="18" customHeight="1">
      <c r="A37" s="174"/>
      <c r="B37" s="13"/>
      <c r="C37" s="13"/>
      <c r="D37" s="13"/>
      <c r="E37" s="13"/>
      <c r="F37" s="13"/>
      <c r="G37" s="13"/>
      <c r="H37" s="13">
        <v>0.2152777777777778</v>
      </c>
      <c r="I37" s="13">
        <v>0.24430555555555555</v>
      </c>
      <c r="J37" s="13"/>
      <c r="K37" s="13"/>
      <c r="L37" s="13"/>
      <c r="M37" s="13"/>
      <c r="N37" s="13"/>
      <c r="O37" s="28"/>
      <c r="P37" s="158"/>
      <c r="Q37" s="13"/>
      <c r="R37" s="159"/>
      <c r="S37" s="152"/>
      <c r="T37" s="152"/>
      <c r="U37" s="153"/>
    </row>
    <row r="38" spans="1:21" ht="18" customHeight="1">
      <c r="A38" s="174">
        <v>18</v>
      </c>
      <c r="B38" s="37"/>
      <c r="C38" s="11"/>
      <c r="D38" s="11"/>
      <c r="E38" s="11"/>
      <c r="F38" s="11"/>
      <c r="G38" s="11"/>
      <c r="H38" s="11">
        <v>0.1875</v>
      </c>
      <c r="I38" s="11">
        <v>0.5387152777777778</v>
      </c>
      <c r="J38" s="11"/>
      <c r="K38" s="11"/>
      <c r="L38" s="11"/>
      <c r="M38" s="11"/>
      <c r="N38" s="26"/>
      <c r="O38" s="27"/>
      <c r="P38" s="157"/>
      <c r="Q38" s="11"/>
      <c r="R38" s="155"/>
      <c r="S38" s="161">
        <v>3</v>
      </c>
      <c r="T38" s="154" t="s">
        <v>26</v>
      </c>
      <c r="U38" s="153" t="s">
        <v>285</v>
      </c>
    </row>
    <row r="39" spans="1:21" ht="18" customHeight="1">
      <c r="A39" s="174"/>
      <c r="B39" s="12"/>
      <c r="C39" s="13"/>
      <c r="D39" s="13"/>
      <c r="E39" s="13"/>
      <c r="F39" s="13"/>
      <c r="G39" s="13"/>
      <c r="H39" s="13">
        <v>0.22916666666666666</v>
      </c>
      <c r="I39" s="13">
        <v>0.24417824074074068</v>
      </c>
      <c r="J39" s="13"/>
      <c r="K39" s="13"/>
      <c r="L39" s="13"/>
      <c r="M39" s="13"/>
      <c r="N39" s="13"/>
      <c r="O39" s="28"/>
      <c r="P39" s="158"/>
      <c r="Q39" s="13"/>
      <c r="R39" s="159"/>
      <c r="S39" s="152"/>
      <c r="T39" s="152"/>
      <c r="U39" s="153"/>
    </row>
    <row r="40" spans="1:21" ht="18" customHeight="1">
      <c r="A40" s="174">
        <v>19</v>
      </c>
      <c r="B40" s="11"/>
      <c r="C40" s="11"/>
      <c r="D40" s="11"/>
      <c r="E40" s="11"/>
      <c r="F40" s="11"/>
      <c r="G40" s="11"/>
      <c r="H40" s="11"/>
      <c r="I40" s="11">
        <v>0.538599537037037</v>
      </c>
      <c r="J40" s="11"/>
      <c r="K40" s="11"/>
      <c r="L40" s="11"/>
      <c r="M40" s="11"/>
      <c r="N40" s="26"/>
      <c r="O40" s="27"/>
      <c r="P40" s="157"/>
      <c r="Q40" s="11">
        <v>0.9534722222222222</v>
      </c>
      <c r="R40" s="155"/>
      <c r="S40" s="179">
        <v>3</v>
      </c>
      <c r="T40" s="152" t="s">
        <v>41</v>
      </c>
      <c r="U40" s="153" t="s">
        <v>286</v>
      </c>
    </row>
    <row r="41" spans="1:21" ht="18" customHeight="1">
      <c r="A41" s="174"/>
      <c r="B41" s="13"/>
      <c r="C41" s="13"/>
      <c r="D41" s="13"/>
      <c r="E41" s="13"/>
      <c r="F41" s="13"/>
      <c r="G41" s="13"/>
      <c r="H41" s="13"/>
      <c r="I41" s="13">
        <v>0.2447569444444444</v>
      </c>
      <c r="J41" s="13"/>
      <c r="K41" s="13"/>
      <c r="L41" s="13"/>
      <c r="M41" s="13"/>
      <c r="N41" s="13"/>
      <c r="O41" s="28"/>
      <c r="P41" s="158"/>
      <c r="Q41" s="13" t="s">
        <v>169</v>
      </c>
      <c r="R41" s="159"/>
      <c r="S41" s="152"/>
      <c r="T41" s="152"/>
      <c r="U41" s="153"/>
    </row>
    <row r="42" spans="1:21" ht="18" customHeight="1">
      <c r="A42" s="174">
        <v>20</v>
      </c>
      <c r="B42" s="37"/>
      <c r="C42" s="11"/>
      <c r="D42" s="11"/>
      <c r="E42" s="11"/>
      <c r="F42" s="11"/>
      <c r="G42" s="11"/>
      <c r="H42" s="11"/>
      <c r="I42" s="11">
        <v>0.5384953703703704</v>
      </c>
      <c r="J42" s="11"/>
      <c r="K42" s="11"/>
      <c r="L42" s="11"/>
      <c r="M42" s="11"/>
      <c r="N42" s="26"/>
      <c r="O42" s="27"/>
      <c r="P42" s="157"/>
      <c r="Q42" s="11" t="s">
        <v>166</v>
      </c>
      <c r="R42" s="155"/>
      <c r="S42" s="179">
        <v>3</v>
      </c>
      <c r="T42" s="152" t="s">
        <v>41</v>
      </c>
      <c r="U42" s="153" t="s">
        <v>148</v>
      </c>
    </row>
    <row r="43" spans="1:21" ht="18" customHeight="1">
      <c r="A43" s="174"/>
      <c r="B43" s="13"/>
      <c r="C43" s="13"/>
      <c r="D43" s="13"/>
      <c r="E43" s="13"/>
      <c r="F43" s="13"/>
      <c r="G43" s="13"/>
      <c r="H43" s="13"/>
      <c r="I43" s="13">
        <v>0.24466435185185187</v>
      </c>
      <c r="J43" s="13"/>
      <c r="K43" s="13"/>
      <c r="L43" s="13"/>
      <c r="M43" s="13"/>
      <c r="N43" s="13"/>
      <c r="O43" s="28"/>
      <c r="P43" s="158"/>
      <c r="Q43" s="13" t="s">
        <v>169</v>
      </c>
      <c r="R43" s="159"/>
      <c r="S43" s="152"/>
      <c r="T43" s="152"/>
      <c r="U43" s="153"/>
    </row>
    <row r="44" spans="1:21" ht="18" customHeight="1">
      <c r="A44" s="174">
        <v>21</v>
      </c>
      <c r="B44" s="37"/>
      <c r="C44" s="11"/>
      <c r="D44" s="11"/>
      <c r="E44" s="11"/>
      <c r="F44" s="11"/>
      <c r="G44" s="11"/>
      <c r="H44" s="11"/>
      <c r="I44" s="11">
        <v>0.5383680555555556</v>
      </c>
      <c r="J44" s="11"/>
      <c r="K44" s="11"/>
      <c r="L44" s="11"/>
      <c r="M44" s="11"/>
      <c r="N44" s="26"/>
      <c r="O44" s="27"/>
      <c r="P44" s="157"/>
      <c r="Q44" s="11" t="s">
        <v>166</v>
      </c>
      <c r="R44" s="150"/>
      <c r="S44" s="179">
        <v>3</v>
      </c>
      <c r="T44" s="152" t="s">
        <v>41</v>
      </c>
      <c r="U44" s="153" t="s">
        <v>147</v>
      </c>
    </row>
    <row r="45" spans="1:21" ht="18" customHeight="1">
      <c r="A45" s="174"/>
      <c r="B45" s="13"/>
      <c r="C45" s="13"/>
      <c r="D45" s="13"/>
      <c r="E45" s="13"/>
      <c r="F45" s="13"/>
      <c r="G45" s="13"/>
      <c r="H45" s="13"/>
      <c r="I45" s="13">
        <v>0.24454861111111104</v>
      </c>
      <c r="J45" s="13"/>
      <c r="K45" s="13"/>
      <c r="L45" s="13"/>
      <c r="M45" s="13"/>
      <c r="N45" s="13"/>
      <c r="O45" s="28"/>
      <c r="P45" s="158"/>
      <c r="Q45" s="13" t="s">
        <v>169</v>
      </c>
      <c r="R45" s="151"/>
      <c r="S45" s="152"/>
      <c r="T45" s="152"/>
      <c r="U45" s="153"/>
    </row>
    <row r="46" spans="1:21" ht="18" customHeight="1">
      <c r="A46" s="174">
        <v>22</v>
      </c>
      <c r="B46" s="37"/>
      <c r="C46" s="11"/>
      <c r="D46" s="11"/>
      <c r="E46" s="11"/>
      <c r="F46" s="11"/>
      <c r="G46" s="11"/>
      <c r="H46" s="11"/>
      <c r="I46" s="11">
        <v>0.5382638888888889</v>
      </c>
      <c r="J46" s="11"/>
      <c r="K46" s="11"/>
      <c r="L46" s="11"/>
      <c r="M46" s="11"/>
      <c r="N46" s="26"/>
      <c r="O46" s="27"/>
      <c r="P46" s="157"/>
      <c r="Q46" s="11" t="s">
        <v>165</v>
      </c>
      <c r="R46" s="150"/>
      <c r="S46" s="179">
        <v>3</v>
      </c>
      <c r="T46" s="152" t="s">
        <v>41</v>
      </c>
      <c r="U46" s="153" t="s">
        <v>148</v>
      </c>
    </row>
    <row r="47" spans="1:21" ht="18" customHeight="1">
      <c r="A47" s="174"/>
      <c r="B47" s="13"/>
      <c r="C47" s="13"/>
      <c r="D47" s="13"/>
      <c r="E47" s="13"/>
      <c r="F47" s="13"/>
      <c r="G47" s="13"/>
      <c r="H47" s="13"/>
      <c r="I47" s="13">
        <v>0.24444444444444446</v>
      </c>
      <c r="J47" s="13"/>
      <c r="K47" s="13"/>
      <c r="L47" s="13"/>
      <c r="M47" s="13"/>
      <c r="N47" s="13"/>
      <c r="O47" s="28"/>
      <c r="P47" s="158"/>
      <c r="Q47" s="13" t="s">
        <v>169</v>
      </c>
      <c r="R47" s="151"/>
      <c r="S47" s="152"/>
      <c r="T47" s="152"/>
      <c r="U47" s="153"/>
    </row>
    <row r="48" spans="1:21" ht="18" customHeight="1">
      <c r="A48" s="174">
        <v>23</v>
      </c>
      <c r="B48" s="11">
        <v>0.5590277777777778</v>
      </c>
      <c r="C48" s="11">
        <f aca="true" t="shared" si="4" ref="C48:F55">$B48</f>
        <v>0.5590277777777778</v>
      </c>
      <c r="D48" s="11">
        <f t="shared" si="4"/>
        <v>0.5590277777777778</v>
      </c>
      <c r="E48" s="11">
        <f t="shared" si="4"/>
        <v>0.5590277777777778</v>
      </c>
      <c r="F48" s="11">
        <f t="shared" si="4"/>
        <v>0.5590277777777778</v>
      </c>
      <c r="G48" s="11"/>
      <c r="H48" s="11">
        <v>0.5625</v>
      </c>
      <c r="I48" s="11">
        <v>0.5395486111111111</v>
      </c>
      <c r="J48" s="11">
        <v>0.5833333333333334</v>
      </c>
      <c r="K48" s="11">
        <v>0.5833333333333334</v>
      </c>
      <c r="L48" s="11">
        <f aca="true" t="shared" si="5" ref="L48:L55">$J48</f>
        <v>0.5833333333333334</v>
      </c>
      <c r="M48" s="11"/>
      <c r="N48" s="26"/>
      <c r="O48" s="27"/>
      <c r="P48" s="157"/>
      <c r="Q48" s="11" t="s">
        <v>287</v>
      </c>
      <c r="R48" s="150" t="s">
        <v>40</v>
      </c>
      <c r="S48" s="152">
        <v>2</v>
      </c>
      <c r="T48" s="152" t="s">
        <v>41</v>
      </c>
      <c r="U48" s="156" t="s">
        <v>297</v>
      </c>
    </row>
    <row r="49" spans="1:21" ht="18" customHeight="1">
      <c r="A49" s="174"/>
      <c r="B49" s="12">
        <v>0.22361111111111115</v>
      </c>
      <c r="C49" s="13">
        <f t="shared" si="4"/>
        <v>0.22361111111111115</v>
      </c>
      <c r="D49" s="13">
        <f t="shared" si="4"/>
        <v>0.22361111111111115</v>
      </c>
      <c r="E49" s="13">
        <f t="shared" si="4"/>
        <v>0.22361111111111115</v>
      </c>
      <c r="F49" s="13">
        <f t="shared" si="4"/>
        <v>0.22361111111111115</v>
      </c>
      <c r="G49" s="13"/>
      <c r="H49" s="13">
        <v>0.6458333333333334</v>
      </c>
      <c r="I49" s="13">
        <v>0.2443171296296296</v>
      </c>
      <c r="J49" s="13">
        <v>0.6354166666666666</v>
      </c>
      <c r="K49" s="13">
        <v>0.6354166666666666</v>
      </c>
      <c r="L49" s="13">
        <f t="shared" si="5"/>
        <v>0.6354166666666666</v>
      </c>
      <c r="M49" s="13"/>
      <c r="N49" s="24"/>
      <c r="O49" s="28"/>
      <c r="P49" s="158"/>
      <c r="Q49" s="13" t="s">
        <v>169</v>
      </c>
      <c r="R49" s="151"/>
      <c r="S49" s="152"/>
      <c r="T49" s="152"/>
      <c r="U49" s="153"/>
    </row>
    <row r="50" spans="1:21" ht="18" customHeight="1">
      <c r="A50" s="174">
        <v>24</v>
      </c>
      <c r="B50" s="37">
        <v>0.5597222222222222</v>
      </c>
      <c r="C50" s="11">
        <f t="shared" si="4"/>
        <v>0.5597222222222222</v>
      </c>
      <c r="D50" s="11">
        <f t="shared" si="4"/>
        <v>0.5597222222222222</v>
      </c>
      <c r="E50" s="11">
        <f t="shared" si="4"/>
        <v>0.5597222222222222</v>
      </c>
      <c r="F50" s="11">
        <f t="shared" si="4"/>
        <v>0.5597222222222222</v>
      </c>
      <c r="G50" s="11"/>
      <c r="H50" s="11"/>
      <c r="I50" s="11">
        <v>0.5394212962962963</v>
      </c>
      <c r="J50" s="11">
        <v>0.6041666666666666</v>
      </c>
      <c r="K50" s="11">
        <v>0.6041666666666666</v>
      </c>
      <c r="L50" s="11">
        <v>0.6055555555555555</v>
      </c>
      <c r="M50" s="11"/>
      <c r="N50" s="26"/>
      <c r="O50" s="27">
        <v>54</v>
      </c>
      <c r="P50" s="150"/>
      <c r="Q50" s="11" t="s">
        <v>170</v>
      </c>
      <c r="R50" s="150" t="s">
        <v>289</v>
      </c>
      <c r="S50" s="152">
        <v>2</v>
      </c>
      <c r="T50" s="152" t="s">
        <v>288</v>
      </c>
      <c r="U50" s="156" t="s">
        <v>295</v>
      </c>
    </row>
    <row r="51" spans="1:21" ht="18" customHeight="1">
      <c r="A51" s="174"/>
      <c r="B51" s="13">
        <v>0.22361111111111115</v>
      </c>
      <c r="C51" s="13">
        <f t="shared" si="4"/>
        <v>0.22361111111111115</v>
      </c>
      <c r="D51" s="13">
        <f t="shared" si="4"/>
        <v>0.22361111111111115</v>
      </c>
      <c r="E51" s="13">
        <f t="shared" si="4"/>
        <v>0.22361111111111115</v>
      </c>
      <c r="F51" s="13">
        <f t="shared" si="4"/>
        <v>0.22361111111111115</v>
      </c>
      <c r="G51" s="13"/>
      <c r="H51" s="13"/>
      <c r="I51" s="13">
        <v>0.24421296296296302</v>
      </c>
      <c r="J51" s="13">
        <v>0.6979166666666666</v>
      </c>
      <c r="K51" s="13">
        <v>0.6979166666666666</v>
      </c>
      <c r="L51" s="13">
        <f t="shared" si="5"/>
        <v>0.6979166666666666</v>
      </c>
      <c r="M51" s="13"/>
      <c r="N51" s="13"/>
      <c r="O51" s="28"/>
      <c r="P51" s="151"/>
      <c r="Q51" s="13" t="s">
        <v>168</v>
      </c>
      <c r="R51" s="151"/>
      <c r="S51" s="152"/>
      <c r="T51" s="152"/>
      <c r="U51" s="153"/>
    </row>
    <row r="52" spans="1:21" ht="18" customHeight="1">
      <c r="A52" s="174">
        <v>25</v>
      </c>
      <c r="B52" s="37">
        <v>0.5597222222222222</v>
      </c>
      <c r="C52" s="11">
        <f t="shared" si="4"/>
        <v>0.5597222222222222</v>
      </c>
      <c r="D52" s="11">
        <f t="shared" si="4"/>
        <v>0.5597222222222222</v>
      </c>
      <c r="E52" s="11">
        <f t="shared" si="4"/>
        <v>0.5597222222222222</v>
      </c>
      <c r="F52" s="11">
        <f t="shared" si="4"/>
        <v>0.5597222222222222</v>
      </c>
      <c r="G52" s="11"/>
      <c r="H52" s="11">
        <v>0.5625</v>
      </c>
      <c r="I52" s="11">
        <v>0.5400231481481481</v>
      </c>
      <c r="J52" s="11">
        <v>0.5833333333333334</v>
      </c>
      <c r="K52" s="11">
        <v>0.5833333333333334</v>
      </c>
      <c r="L52" s="11">
        <f t="shared" si="5"/>
        <v>0.5833333333333334</v>
      </c>
      <c r="M52" s="11"/>
      <c r="N52" s="26"/>
      <c r="O52" s="27">
        <v>55</v>
      </c>
      <c r="P52" s="150"/>
      <c r="Q52" s="11" t="s">
        <v>170</v>
      </c>
      <c r="R52" s="150" t="s">
        <v>40</v>
      </c>
      <c r="S52" s="152">
        <v>2</v>
      </c>
      <c r="T52" s="152" t="s">
        <v>41</v>
      </c>
      <c r="U52" s="153" t="s">
        <v>294</v>
      </c>
    </row>
    <row r="53" spans="1:21" ht="18" customHeight="1">
      <c r="A53" s="174"/>
      <c r="B53" s="12">
        <v>0.22361111111111115</v>
      </c>
      <c r="C53" s="13">
        <f t="shared" si="4"/>
        <v>0.22361111111111115</v>
      </c>
      <c r="D53" s="13">
        <f t="shared" si="4"/>
        <v>0.22361111111111115</v>
      </c>
      <c r="E53" s="13">
        <f t="shared" si="4"/>
        <v>0.22361111111111115</v>
      </c>
      <c r="F53" s="13">
        <f t="shared" si="4"/>
        <v>0.22361111111111115</v>
      </c>
      <c r="G53" s="13"/>
      <c r="H53" s="13">
        <v>0.7708333333333334</v>
      </c>
      <c r="I53" s="13">
        <v>0.24479166666666674</v>
      </c>
      <c r="J53" s="13">
        <v>0.7708333333333334</v>
      </c>
      <c r="K53" s="13">
        <v>0.7708333333333334</v>
      </c>
      <c r="L53" s="13">
        <f t="shared" si="5"/>
        <v>0.7708333333333334</v>
      </c>
      <c r="M53" s="13"/>
      <c r="N53" s="24"/>
      <c r="O53" s="28"/>
      <c r="P53" s="151"/>
      <c r="Q53" s="13" t="s">
        <v>168</v>
      </c>
      <c r="R53" s="151"/>
      <c r="S53" s="152"/>
      <c r="T53" s="152"/>
      <c r="U53" s="153"/>
    </row>
    <row r="54" spans="1:21" ht="18" customHeight="1">
      <c r="A54" s="174">
        <v>26</v>
      </c>
      <c r="B54" s="37">
        <v>0.5604166666666667</v>
      </c>
      <c r="C54" s="11">
        <f t="shared" si="4"/>
        <v>0.5604166666666667</v>
      </c>
      <c r="D54" s="11">
        <f t="shared" si="4"/>
        <v>0.5604166666666667</v>
      </c>
      <c r="E54" s="11">
        <f t="shared" si="4"/>
        <v>0.5604166666666667</v>
      </c>
      <c r="F54" s="11">
        <f t="shared" si="4"/>
        <v>0.5604166666666667</v>
      </c>
      <c r="G54" s="11"/>
      <c r="H54" s="11">
        <v>0.5625</v>
      </c>
      <c r="I54" s="11">
        <v>0.5405787037037036</v>
      </c>
      <c r="J54" s="11">
        <v>0.5833333333333334</v>
      </c>
      <c r="K54" s="11">
        <v>0.5833333333333334</v>
      </c>
      <c r="L54" s="11">
        <f t="shared" si="5"/>
        <v>0.5833333333333334</v>
      </c>
      <c r="M54" s="11"/>
      <c r="N54" s="26"/>
      <c r="O54" s="27">
        <v>55</v>
      </c>
      <c r="P54" s="150"/>
      <c r="Q54" s="11" t="s">
        <v>171</v>
      </c>
      <c r="R54" s="150" t="s">
        <v>40</v>
      </c>
      <c r="S54" s="152">
        <v>2</v>
      </c>
      <c r="T54" s="152" t="s">
        <v>41</v>
      </c>
      <c r="U54" s="153" t="s">
        <v>296</v>
      </c>
    </row>
    <row r="55" spans="1:21" ht="18" customHeight="1">
      <c r="A55" s="174"/>
      <c r="B55" s="12">
        <v>0.22361111111111115</v>
      </c>
      <c r="C55" s="13">
        <f t="shared" si="4"/>
        <v>0.22361111111111115</v>
      </c>
      <c r="D55" s="13">
        <f t="shared" si="4"/>
        <v>0.22361111111111115</v>
      </c>
      <c r="E55" s="13">
        <f t="shared" si="4"/>
        <v>0.22361111111111115</v>
      </c>
      <c r="F55" s="13">
        <f t="shared" si="4"/>
        <v>0.22361111111111115</v>
      </c>
      <c r="G55" s="13"/>
      <c r="H55" s="13">
        <v>0.8333333333333334</v>
      </c>
      <c r="I55" s="13">
        <v>0.24468749999999995</v>
      </c>
      <c r="J55" s="13">
        <v>0.84375</v>
      </c>
      <c r="K55" s="13">
        <v>0.84375</v>
      </c>
      <c r="L55" s="13">
        <f t="shared" si="5"/>
        <v>0.84375</v>
      </c>
      <c r="M55" s="13"/>
      <c r="N55" s="24"/>
      <c r="O55" s="14"/>
      <c r="P55" s="151"/>
      <c r="Q55" s="13" t="s">
        <v>167</v>
      </c>
      <c r="R55" s="151"/>
      <c r="S55" s="152"/>
      <c r="T55" s="152"/>
      <c r="U55" s="153"/>
    </row>
    <row r="56" spans="1:21" ht="18" customHeight="1">
      <c r="A56" s="174">
        <v>27</v>
      </c>
      <c r="B56" s="37"/>
      <c r="C56" s="11"/>
      <c r="D56" s="11"/>
      <c r="E56" s="11"/>
      <c r="F56" s="11"/>
      <c r="G56" s="11"/>
      <c r="H56" s="11">
        <v>0.5625</v>
      </c>
      <c r="I56" s="11">
        <v>0.5411805555555556</v>
      </c>
      <c r="J56" s="11"/>
      <c r="K56" s="11"/>
      <c r="L56" s="11"/>
      <c r="M56" s="11"/>
      <c r="N56" s="26"/>
      <c r="O56" s="27"/>
      <c r="P56" s="150"/>
      <c r="Q56" s="11"/>
      <c r="R56" s="150"/>
      <c r="S56" s="152">
        <v>2</v>
      </c>
      <c r="T56" s="152" t="s">
        <v>41</v>
      </c>
      <c r="U56" s="153" t="str">
        <f aca="true" t="shared" si="6" ref="U56:U62">$U$42</f>
        <v>曇りのため観測停止、外灯点灯</v>
      </c>
    </row>
    <row r="57" spans="1:21" ht="18" customHeight="1">
      <c r="A57" s="174"/>
      <c r="B57" s="12"/>
      <c r="C57" s="13"/>
      <c r="D57" s="13"/>
      <c r="E57" s="13"/>
      <c r="F57" s="13"/>
      <c r="G57" s="13"/>
      <c r="H57" s="13">
        <v>0.9166666666666666</v>
      </c>
      <c r="I57" s="13">
        <v>0.24456018518518507</v>
      </c>
      <c r="J57" s="13"/>
      <c r="K57" s="13"/>
      <c r="L57" s="13"/>
      <c r="M57" s="13"/>
      <c r="N57" s="24"/>
      <c r="O57" s="14"/>
      <c r="P57" s="151"/>
      <c r="Q57" s="13"/>
      <c r="R57" s="151"/>
      <c r="S57" s="152"/>
      <c r="T57" s="152"/>
      <c r="U57" s="153"/>
    </row>
    <row r="58" spans="1:21" ht="18" customHeight="1">
      <c r="A58" s="174">
        <v>28</v>
      </c>
      <c r="B58" s="37"/>
      <c r="C58" s="11"/>
      <c r="D58" s="11"/>
      <c r="E58" s="11"/>
      <c r="F58" s="11"/>
      <c r="G58" s="11"/>
      <c r="H58" s="11">
        <v>0.5625</v>
      </c>
      <c r="I58" s="11">
        <v>0.5417708333333333</v>
      </c>
      <c r="J58" s="11"/>
      <c r="K58" s="11"/>
      <c r="L58" s="11"/>
      <c r="M58" s="11"/>
      <c r="N58" s="26"/>
      <c r="O58" s="27"/>
      <c r="P58" s="155"/>
      <c r="Q58" s="11"/>
      <c r="R58" s="150"/>
      <c r="S58" s="152">
        <v>2</v>
      </c>
      <c r="T58" s="152" t="s">
        <v>41</v>
      </c>
      <c r="U58" s="153" t="str">
        <f t="shared" si="6"/>
        <v>曇りのため観測停止、外灯点灯</v>
      </c>
    </row>
    <row r="59" spans="1:21" ht="18" customHeight="1">
      <c r="A59" s="174"/>
      <c r="B59" s="12"/>
      <c r="C59" s="13"/>
      <c r="D59" s="13"/>
      <c r="E59" s="13"/>
      <c r="F59" s="13"/>
      <c r="G59" s="13"/>
      <c r="H59" s="13">
        <v>0.9791666666666666</v>
      </c>
      <c r="I59" s="13">
        <v>0.24375000000000013</v>
      </c>
      <c r="J59" s="13"/>
      <c r="K59" s="13"/>
      <c r="L59" s="13"/>
      <c r="M59" s="13"/>
      <c r="N59" s="24"/>
      <c r="O59" s="14"/>
      <c r="P59" s="151"/>
      <c r="Q59" s="13"/>
      <c r="R59" s="151"/>
      <c r="S59" s="152"/>
      <c r="T59" s="152"/>
      <c r="U59" s="153"/>
    </row>
    <row r="60" spans="1:21" ht="18" customHeight="1">
      <c r="A60" s="174">
        <v>29</v>
      </c>
      <c r="B60" s="37"/>
      <c r="C60" s="11"/>
      <c r="D60" s="11"/>
      <c r="E60" s="11"/>
      <c r="F60" s="11"/>
      <c r="G60" s="11"/>
      <c r="H60" s="11">
        <v>0.5625</v>
      </c>
      <c r="I60" s="11">
        <v>0.5430208333333334</v>
      </c>
      <c r="J60" s="11"/>
      <c r="K60" s="11"/>
      <c r="L60" s="11"/>
      <c r="M60" s="11"/>
      <c r="N60" s="26"/>
      <c r="O60" s="27"/>
      <c r="P60" s="150"/>
      <c r="Q60" s="11"/>
      <c r="R60" s="150"/>
      <c r="S60" s="152">
        <v>2</v>
      </c>
      <c r="T60" s="152" t="s">
        <v>41</v>
      </c>
      <c r="U60" s="153" t="str">
        <f t="shared" si="6"/>
        <v>曇りのため観測停止、外灯点灯</v>
      </c>
    </row>
    <row r="61" spans="1:21" ht="18" customHeight="1">
      <c r="A61" s="174"/>
      <c r="B61" s="12"/>
      <c r="C61" s="13"/>
      <c r="D61" s="13"/>
      <c r="E61" s="13"/>
      <c r="F61" s="13"/>
      <c r="G61" s="13"/>
      <c r="H61" s="13">
        <v>0.0625</v>
      </c>
      <c r="I61" s="13">
        <v>0.24364583333333334</v>
      </c>
      <c r="J61" s="13"/>
      <c r="K61" s="13"/>
      <c r="L61" s="13"/>
      <c r="M61" s="13"/>
      <c r="N61" s="24"/>
      <c r="O61" s="14"/>
      <c r="P61" s="151"/>
      <c r="Q61" s="13"/>
      <c r="R61" s="151"/>
      <c r="S61" s="152"/>
      <c r="T61" s="152"/>
      <c r="U61" s="153"/>
    </row>
    <row r="62" spans="1:21" ht="18" customHeight="1">
      <c r="A62" s="174">
        <v>30</v>
      </c>
      <c r="B62" s="37"/>
      <c r="C62" s="11"/>
      <c r="D62" s="11"/>
      <c r="E62" s="11"/>
      <c r="F62" s="11"/>
      <c r="G62" s="11"/>
      <c r="H62" s="11">
        <v>0.5625</v>
      </c>
      <c r="I62" s="11">
        <v>0.5429282407407408</v>
      </c>
      <c r="J62" s="11"/>
      <c r="K62" s="11"/>
      <c r="L62" s="11"/>
      <c r="M62" s="11"/>
      <c r="N62" s="26"/>
      <c r="O62" s="27"/>
      <c r="P62" s="150"/>
      <c r="Q62" s="11" t="s">
        <v>172</v>
      </c>
      <c r="R62" s="150"/>
      <c r="S62" s="152">
        <v>2</v>
      </c>
      <c r="T62" s="152" t="s">
        <v>41</v>
      </c>
      <c r="U62" s="153" t="str">
        <f t="shared" si="6"/>
        <v>曇りのため観測停止、外灯点灯</v>
      </c>
    </row>
    <row r="63" spans="1:21" ht="18" customHeight="1">
      <c r="A63" s="174"/>
      <c r="B63" s="12"/>
      <c r="C63" s="13"/>
      <c r="D63" s="13"/>
      <c r="E63" s="13"/>
      <c r="F63" s="13"/>
      <c r="G63" s="13"/>
      <c r="H63" s="13">
        <v>0.14583333333333334</v>
      </c>
      <c r="I63" s="13">
        <v>0.24283564814814818</v>
      </c>
      <c r="J63" s="13"/>
      <c r="K63" s="13"/>
      <c r="L63" s="13"/>
      <c r="M63" s="13"/>
      <c r="N63" s="24"/>
      <c r="O63" s="28"/>
      <c r="P63" s="151"/>
      <c r="Q63" s="13" t="s">
        <v>173</v>
      </c>
      <c r="R63" s="151"/>
      <c r="S63" s="152"/>
      <c r="T63" s="152"/>
      <c r="U63" s="153"/>
    </row>
    <row r="64" spans="1:21" ht="18" customHeight="1">
      <c r="A64" s="174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8" customHeight="1">
      <c r="A65" s="174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s="3" customFormat="1" ht="39" customHeight="1">
      <c r="A66" s="29" t="s">
        <v>28</v>
      </c>
      <c r="B66" s="30">
        <f>COUNTA(B4:B65)/2</f>
        <v>11</v>
      </c>
      <c r="C66" s="30">
        <f aca="true" t="shared" si="7" ref="C66:Q66">COUNTA(C4:C65)/2</f>
        <v>11</v>
      </c>
      <c r="D66" s="30">
        <f t="shared" si="7"/>
        <v>11</v>
      </c>
      <c r="E66" s="30">
        <f t="shared" si="7"/>
        <v>11</v>
      </c>
      <c r="F66" s="30">
        <f t="shared" si="7"/>
        <v>11</v>
      </c>
      <c r="G66" s="30"/>
      <c r="H66" s="30">
        <f t="shared" si="7"/>
        <v>24</v>
      </c>
      <c r="I66" s="30">
        <f t="shared" si="7"/>
        <v>30</v>
      </c>
      <c r="J66" s="30">
        <f t="shared" si="7"/>
        <v>11</v>
      </c>
      <c r="K66" s="30">
        <f t="shared" si="7"/>
        <v>10</v>
      </c>
      <c r="L66" s="30">
        <f t="shared" si="7"/>
        <v>8</v>
      </c>
      <c r="M66" s="30"/>
      <c r="N66" s="31"/>
      <c r="O66" s="32"/>
      <c r="P66" s="33"/>
      <c r="Q66" s="30">
        <f t="shared" si="7"/>
        <v>15</v>
      </c>
      <c r="R66" s="34"/>
      <c r="S66" s="34"/>
      <c r="T66" s="34"/>
      <c r="U66" s="35"/>
    </row>
  </sheetData>
  <sheetProtection/>
  <mergeCells count="186">
    <mergeCell ref="U40:U41"/>
    <mergeCell ref="U42:U43"/>
    <mergeCell ref="U56:U57"/>
    <mergeCell ref="U58:U59"/>
    <mergeCell ref="U60:U61"/>
    <mergeCell ref="U62:U63"/>
    <mergeCell ref="U44:U45"/>
    <mergeCell ref="U46:U47"/>
    <mergeCell ref="U48:U49"/>
    <mergeCell ref="U50:U51"/>
    <mergeCell ref="U52:U53"/>
    <mergeCell ref="U54:U55"/>
    <mergeCell ref="T52:T53"/>
    <mergeCell ref="T54:T55"/>
    <mergeCell ref="T56:T57"/>
    <mergeCell ref="T58:T59"/>
    <mergeCell ref="T60:T61"/>
    <mergeCell ref="T62:T63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U38:U39"/>
    <mergeCell ref="T34:T35"/>
    <mergeCell ref="T36:T37"/>
    <mergeCell ref="T38:T39"/>
    <mergeCell ref="T40:T41"/>
    <mergeCell ref="T42:T43"/>
    <mergeCell ref="T44:T45"/>
    <mergeCell ref="T46:T47"/>
    <mergeCell ref="T48:T49"/>
    <mergeCell ref="T50:T51"/>
    <mergeCell ref="S48:S49"/>
    <mergeCell ref="S50:S51"/>
    <mergeCell ref="S52:S53"/>
    <mergeCell ref="S54:S55"/>
    <mergeCell ref="S56:S57"/>
    <mergeCell ref="S58:S59"/>
    <mergeCell ref="S60:S61"/>
    <mergeCell ref="S62:S63"/>
    <mergeCell ref="T1:T2"/>
    <mergeCell ref="T4:T5"/>
    <mergeCell ref="T6:T7"/>
    <mergeCell ref="T8:T9"/>
    <mergeCell ref="T10:T11"/>
    <mergeCell ref="T12:T13"/>
    <mergeCell ref="T14:T15"/>
    <mergeCell ref="T16:T17"/>
    <mergeCell ref="T18:T19"/>
    <mergeCell ref="T20:T21"/>
    <mergeCell ref="T22:T23"/>
    <mergeCell ref="T24:T25"/>
    <mergeCell ref="T26:T27"/>
    <mergeCell ref="T28:T29"/>
    <mergeCell ref="T30:T31"/>
    <mergeCell ref="T32:T33"/>
    <mergeCell ref="R62:R63"/>
    <mergeCell ref="S1:S2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S38:S39"/>
    <mergeCell ref="S40:S41"/>
    <mergeCell ref="S42:S43"/>
    <mergeCell ref="S44:S45"/>
    <mergeCell ref="S46:S47"/>
    <mergeCell ref="R44:R45"/>
    <mergeCell ref="R46:R47"/>
    <mergeCell ref="R48:R49"/>
    <mergeCell ref="R50:R51"/>
    <mergeCell ref="R52:R53"/>
    <mergeCell ref="R54:R55"/>
    <mergeCell ref="R56:R57"/>
    <mergeCell ref="R58:R59"/>
    <mergeCell ref="R60:R61"/>
    <mergeCell ref="P58:P59"/>
    <mergeCell ref="P60:P61"/>
    <mergeCell ref="P62:P63"/>
    <mergeCell ref="R1:R2"/>
    <mergeCell ref="R4:R5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R38:R39"/>
    <mergeCell ref="R40:R41"/>
    <mergeCell ref="R42:R43"/>
    <mergeCell ref="P40:P41"/>
    <mergeCell ref="P42:P43"/>
    <mergeCell ref="P44:P45"/>
    <mergeCell ref="P46:P47"/>
    <mergeCell ref="P48:P49"/>
    <mergeCell ref="P50:P51"/>
    <mergeCell ref="P52:P53"/>
    <mergeCell ref="P54:P55"/>
    <mergeCell ref="P56:P57"/>
    <mergeCell ref="A54:A55"/>
    <mergeCell ref="A56:A57"/>
    <mergeCell ref="A58:A59"/>
    <mergeCell ref="A60:A61"/>
    <mergeCell ref="A62:A63"/>
    <mergeCell ref="A64:A65"/>
    <mergeCell ref="P4:P5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P38:P39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:H1"/>
    <mergeCell ref="A2:H2"/>
    <mergeCell ref="A4:A5"/>
    <mergeCell ref="A6:A7"/>
    <mergeCell ref="A8:A9"/>
    <mergeCell ref="A10:A11"/>
    <mergeCell ref="A12:A13"/>
    <mergeCell ref="A14:A15"/>
    <mergeCell ref="A16:A17"/>
  </mergeCells>
  <printOptions/>
  <pageMargins left="0.19652777777777777" right="0.19652777777777777" top="0.9840277777777777" bottom="0.9840277777777777" header="0.5111111111111111" footer="0.5111111111111111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6"/>
  <sheetViews>
    <sheetView zoomScale="55" zoomScaleNormal="55" zoomScalePageLayoutView="0" workbookViewId="0" topLeftCell="A1">
      <pane xSplit="1" ySplit="3" topLeftCell="B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10" sqref="T10:T11"/>
    </sheetView>
  </sheetViews>
  <sheetFormatPr defaultColWidth="12.625" defaultRowHeight="22.5" customHeight="1"/>
  <cols>
    <col min="1" max="1" width="4.875" style="1" customWidth="1"/>
    <col min="2" max="13" width="10.625" style="0" customWidth="1"/>
    <col min="14" max="14" width="10.625" style="4" customWidth="1"/>
    <col min="15" max="15" width="10.625" style="0" customWidth="1"/>
    <col min="16" max="16" width="10.625" style="5" customWidth="1"/>
    <col min="17" max="17" width="10.625" style="0" customWidth="1"/>
    <col min="18" max="19" width="10.625" style="5" customWidth="1"/>
    <col min="20" max="20" width="8.75390625" style="5" customWidth="1"/>
    <col min="21" max="21" width="75.625" style="0" customWidth="1"/>
    <col min="22" max="23" width="7.125" style="0" customWidth="1"/>
  </cols>
  <sheetData>
    <row r="1" spans="1:20" ht="25.5" customHeight="1">
      <c r="A1" s="170" t="s">
        <v>175</v>
      </c>
      <c r="B1" s="171"/>
      <c r="C1" s="171"/>
      <c r="D1" s="171"/>
      <c r="E1" s="171"/>
      <c r="F1" s="171"/>
      <c r="G1" s="171"/>
      <c r="H1" s="171"/>
      <c r="I1" s="2" t="s">
        <v>176</v>
      </c>
      <c r="J1" s="2"/>
      <c r="K1" s="2"/>
      <c r="L1" s="2"/>
      <c r="N1" s="17"/>
      <c r="O1" s="2"/>
      <c r="P1" s="2"/>
      <c r="Q1" s="2"/>
      <c r="R1" s="177" t="s">
        <v>1</v>
      </c>
      <c r="S1" s="178" t="s">
        <v>2</v>
      </c>
      <c r="T1" s="178" t="str">
        <f>'16年5月'!$T$1</f>
        <v>U：梅津
M：源</v>
      </c>
    </row>
    <row r="2" spans="1:21" s="1" customFormat="1" ht="25.5" customHeight="1">
      <c r="A2" s="172" t="s">
        <v>4</v>
      </c>
      <c r="B2" s="172"/>
      <c r="C2" s="172"/>
      <c r="D2" s="172"/>
      <c r="E2" s="172"/>
      <c r="F2" s="172"/>
      <c r="G2" s="172"/>
      <c r="H2" s="172"/>
      <c r="I2" s="18"/>
      <c r="J2" s="18"/>
      <c r="K2" s="18"/>
      <c r="L2" s="18"/>
      <c r="M2" s="18"/>
      <c r="N2" s="19"/>
      <c r="O2" s="18"/>
      <c r="P2" s="18"/>
      <c r="Q2" s="18"/>
      <c r="R2" s="178"/>
      <c r="S2" s="178"/>
      <c r="T2" s="178"/>
      <c r="U2" s="18"/>
    </row>
    <row r="3" spans="1:21" s="2" customFormat="1" ht="33" customHeight="1" thickBot="1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61" t="s">
        <v>36</v>
      </c>
      <c r="I3" s="9" t="s">
        <v>13</v>
      </c>
      <c r="J3" s="9" t="s">
        <v>14</v>
      </c>
      <c r="K3" s="9" t="s">
        <v>15</v>
      </c>
      <c r="L3" s="8" t="s">
        <v>16</v>
      </c>
      <c r="M3" s="8" t="s">
        <v>17</v>
      </c>
      <c r="N3" s="20" t="s">
        <v>18</v>
      </c>
      <c r="O3" s="21" t="s">
        <v>19</v>
      </c>
      <c r="P3" s="21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</row>
    <row r="4" spans="1:21" ht="18" customHeight="1" thickTop="1">
      <c r="A4" s="173">
        <v>1</v>
      </c>
      <c r="B4" s="36"/>
      <c r="C4" s="10"/>
      <c r="D4" s="10"/>
      <c r="E4" s="10"/>
      <c r="F4" s="10"/>
      <c r="G4" s="11"/>
      <c r="H4" s="10">
        <v>0.5625</v>
      </c>
      <c r="I4" s="10">
        <v>0.544212962962963</v>
      </c>
      <c r="J4" s="10"/>
      <c r="K4" s="11"/>
      <c r="L4" s="11"/>
      <c r="M4" s="10"/>
      <c r="N4" s="22"/>
      <c r="O4" s="23"/>
      <c r="P4" s="168"/>
      <c r="Q4" s="10"/>
      <c r="R4" s="169"/>
      <c r="S4" s="152">
        <v>2</v>
      </c>
      <c r="T4" s="152" t="s">
        <v>41</v>
      </c>
      <c r="U4" s="153" t="s">
        <v>298</v>
      </c>
    </row>
    <row r="5" spans="1:21" ht="18" customHeight="1">
      <c r="A5" s="174"/>
      <c r="B5" s="13"/>
      <c r="C5" s="13"/>
      <c r="D5" s="13"/>
      <c r="E5" s="13"/>
      <c r="F5" s="13"/>
      <c r="G5" s="13"/>
      <c r="H5" s="13">
        <v>0.20833333333333334</v>
      </c>
      <c r="I5" s="13">
        <v>0.2427314814814816</v>
      </c>
      <c r="J5" s="13"/>
      <c r="K5" s="13"/>
      <c r="L5" s="13"/>
      <c r="M5" s="13"/>
      <c r="N5" s="24"/>
      <c r="O5" s="25"/>
      <c r="P5" s="158"/>
      <c r="Q5" s="13"/>
      <c r="R5" s="151"/>
      <c r="S5" s="152"/>
      <c r="T5" s="152"/>
      <c r="U5" s="153"/>
    </row>
    <row r="6" spans="1:21" ht="18" customHeight="1">
      <c r="A6" s="174">
        <v>2</v>
      </c>
      <c r="B6" s="11"/>
      <c r="C6" s="11"/>
      <c r="D6" s="11"/>
      <c r="E6" s="11"/>
      <c r="F6" s="11"/>
      <c r="G6" s="11"/>
      <c r="H6" s="11">
        <v>0.5625</v>
      </c>
      <c r="I6" s="11">
        <v>0.5447800925925926</v>
      </c>
      <c r="J6" s="11"/>
      <c r="K6" s="11"/>
      <c r="L6" s="11"/>
      <c r="M6" s="11"/>
      <c r="N6" s="26"/>
      <c r="O6" s="27"/>
      <c r="P6" s="157"/>
      <c r="Q6" s="11"/>
      <c r="R6" s="150"/>
      <c r="S6" s="152">
        <v>2</v>
      </c>
      <c r="T6" s="152" t="s">
        <v>41</v>
      </c>
      <c r="U6" s="153" t="s">
        <v>299</v>
      </c>
    </row>
    <row r="7" spans="1:21" ht="18" customHeight="1">
      <c r="A7" s="174"/>
      <c r="B7" s="13"/>
      <c r="C7" s="13"/>
      <c r="D7" s="13"/>
      <c r="E7" s="13"/>
      <c r="F7" s="13"/>
      <c r="G7" s="13"/>
      <c r="H7" s="13">
        <v>0.20833333333333334</v>
      </c>
      <c r="I7" s="13">
        <v>0.24192129629629622</v>
      </c>
      <c r="J7" s="13"/>
      <c r="K7" s="13"/>
      <c r="L7" s="13"/>
      <c r="M7" s="24"/>
      <c r="N7" s="24"/>
      <c r="O7" s="28"/>
      <c r="P7" s="158"/>
      <c r="Q7" s="13"/>
      <c r="R7" s="151"/>
      <c r="S7" s="152"/>
      <c r="T7" s="152"/>
      <c r="U7" s="153"/>
    </row>
    <row r="8" spans="1:21" ht="18" customHeight="1">
      <c r="A8" s="174">
        <v>3</v>
      </c>
      <c r="B8" s="37">
        <v>0.5652777777777778</v>
      </c>
      <c r="C8" s="11">
        <f aca="true" t="shared" si="0" ref="C8:F65">$B8</f>
        <v>0.5652777777777778</v>
      </c>
      <c r="D8" s="11">
        <f t="shared" si="0"/>
        <v>0.5652777777777778</v>
      </c>
      <c r="E8" s="11">
        <f t="shared" si="0"/>
        <v>0.5652777777777778</v>
      </c>
      <c r="F8" s="11">
        <f t="shared" si="0"/>
        <v>0.5652777777777778</v>
      </c>
      <c r="G8" s="11"/>
      <c r="H8" s="11">
        <v>0.5625</v>
      </c>
      <c r="I8" s="11">
        <v>0.5460648148148148</v>
      </c>
      <c r="J8" s="11">
        <v>0.59375</v>
      </c>
      <c r="K8" s="11">
        <f>$J8</f>
        <v>0.59375</v>
      </c>
      <c r="L8" s="11">
        <f>$J8</f>
        <v>0.59375</v>
      </c>
      <c r="M8" s="11"/>
      <c r="N8" s="26"/>
      <c r="O8" s="27" t="s">
        <v>313</v>
      </c>
      <c r="P8" s="157"/>
      <c r="Q8" s="11">
        <v>0.5430555555555555</v>
      </c>
      <c r="R8" s="150" t="s">
        <v>301</v>
      </c>
      <c r="S8" s="152">
        <v>2</v>
      </c>
      <c r="T8" s="154" t="s">
        <v>300</v>
      </c>
      <c r="U8" s="153" t="s">
        <v>312</v>
      </c>
    </row>
    <row r="9" spans="1:21" ht="18" customHeight="1">
      <c r="A9" s="174"/>
      <c r="B9" s="13">
        <v>0.22013888888888888</v>
      </c>
      <c r="C9" s="13">
        <f t="shared" si="0"/>
        <v>0.22013888888888888</v>
      </c>
      <c r="D9" s="13">
        <f t="shared" si="0"/>
        <v>0.22013888888888888</v>
      </c>
      <c r="E9" s="13">
        <v>0.8722222222222222</v>
      </c>
      <c r="F9" s="13">
        <f t="shared" si="0"/>
        <v>0.22013888888888888</v>
      </c>
      <c r="G9" s="13"/>
      <c r="H9" s="13">
        <v>0.20833333333333334</v>
      </c>
      <c r="I9" s="13">
        <v>0.24041666666666672</v>
      </c>
      <c r="J9" s="13">
        <v>0.20833333333333334</v>
      </c>
      <c r="K9" s="13">
        <f>$J9</f>
        <v>0.20833333333333334</v>
      </c>
      <c r="L9" s="13">
        <f>$J9</f>
        <v>0.20833333333333334</v>
      </c>
      <c r="M9" s="13"/>
      <c r="N9" s="13"/>
      <c r="O9" s="28"/>
      <c r="P9" s="158"/>
      <c r="Q9" s="13" t="s">
        <v>177</v>
      </c>
      <c r="R9" s="151"/>
      <c r="S9" s="152"/>
      <c r="T9" s="152"/>
      <c r="U9" s="153"/>
    </row>
    <row r="10" spans="1:21" ht="18" customHeight="1">
      <c r="A10" s="174">
        <v>4</v>
      </c>
      <c r="B10" s="37"/>
      <c r="C10" s="11"/>
      <c r="D10" s="11"/>
      <c r="E10" s="11"/>
      <c r="F10" s="11"/>
      <c r="G10" s="11"/>
      <c r="H10" s="11">
        <v>0.5694444444444444</v>
      </c>
      <c r="I10" s="11">
        <v>0.5466203703703704</v>
      </c>
      <c r="J10" s="11"/>
      <c r="K10" s="11"/>
      <c r="L10" s="11"/>
      <c r="M10" s="11"/>
      <c r="N10" s="11"/>
      <c r="O10" s="27"/>
      <c r="P10" s="157"/>
      <c r="Q10" s="11"/>
      <c r="R10" s="150"/>
      <c r="S10" s="152">
        <v>3</v>
      </c>
      <c r="T10" s="154" t="s">
        <v>43</v>
      </c>
      <c r="U10" s="153" t="s">
        <v>230</v>
      </c>
    </row>
    <row r="11" spans="1:21" ht="18" customHeight="1">
      <c r="A11" s="174"/>
      <c r="B11" s="12"/>
      <c r="C11" s="13"/>
      <c r="D11" s="13"/>
      <c r="E11" s="13"/>
      <c r="F11" s="13"/>
      <c r="G11" s="13"/>
      <c r="H11" s="13">
        <v>0.2152777777777778</v>
      </c>
      <c r="I11" s="13">
        <v>0.2396180555555556</v>
      </c>
      <c r="J11" s="13"/>
      <c r="K11" s="13"/>
      <c r="L11" s="13"/>
      <c r="M11" s="13"/>
      <c r="N11" s="24"/>
      <c r="O11" s="28"/>
      <c r="P11" s="158"/>
      <c r="Q11" s="13"/>
      <c r="R11" s="151"/>
      <c r="S11" s="152"/>
      <c r="T11" s="152"/>
      <c r="U11" s="153"/>
    </row>
    <row r="12" spans="1:21" ht="18" customHeight="1">
      <c r="A12" s="174">
        <v>5</v>
      </c>
      <c r="B12" s="37"/>
      <c r="C12" s="11"/>
      <c r="D12" s="11"/>
      <c r="E12" s="11"/>
      <c r="F12" s="11"/>
      <c r="G12" s="11"/>
      <c r="H12" s="11">
        <v>0.5694444444444444</v>
      </c>
      <c r="I12" s="11">
        <v>0.5479050925925926</v>
      </c>
      <c r="J12" s="11"/>
      <c r="K12" s="11"/>
      <c r="L12" s="11"/>
      <c r="M12" s="11"/>
      <c r="N12" s="26"/>
      <c r="O12" s="27"/>
      <c r="P12" s="157"/>
      <c r="Q12" s="11"/>
      <c r="R12" s="150"/>
      <c r="S12" s="152">
        <v>3</v>
      </c>
      <c r="T12" s="154" t="s">
        <v>43</v>
      </c>
      <c r="U12" s="153" t="s">
        <v>302</v>
      </c>
    </row>
    <row r="13" spans="1:21" ht="18" customHeight="1">
      <c r="A13" s="174"/>
      <c r="B13" s="12"/>
      <c r="C13" s="13"/>
      <c r="D13" s="13"/>
      <c r="E13" s="13"/>
      <c r="F13" s="13"/>
      <c r="G13" s="13"/>
      <c r="H13" s="13">
        <v>0.2152777777777778</v>
      </c>
      <c r="I13" s="13">
        <v>0.23949074074074073</v>
      </c>
      <c r="J13" s="13"/>
      <c r="K13" s="13"/>
      <c r="L13" s="13"/>
      <c r="M13" s="13"/>
      <c r="N13" s="24"/>
      <c r="O13" s="25"/>
      <c r="P13" s="158"/>
      <c r="Q13" s="13"/>
      <c r="R13" s="151"/>
      <c r="S13" s="152"/>
      <c r="T13" s="152"/>
      <c r="U13" s="153"/>
    </row>
    <row r="14" spans="1:21" ht="18" customHeight="1">
      <c r="A14" s="174">
        <v>6</v>
      </c>
      <c r="B14" s="37"/>
      <c r="C14" s="11"/>
      <c r="D14" s="11"/>
      <c r="E14" s="11"/>
      <c r="F14" s="11"/>
      <c r="G14" s="11"/>
      <c r="H14" s="11">
        <v>0.5902777777777778</v>
      </c>
      <c r="I14" s="11">
        <v>0.5485069444444445</v>
      </c>
      <c r="J14" s="11"/>
      <c r="K14" s="11"/>
      <c r="L14" s="11"/>
      <c r="M14" s="11"/>
      <c r="N14" s="26"/>
      <c r="O14" s="27"/>
      <c r="P14" s="157"/>
      <c r="Q14" s="11"/>
      <c r="R14" s="150"/>
      <c r="S14" s="152">
        <v>2</v>
      </c>
      <c r="T14" s="152" t="s">
        <v>303</v>
      </c>
      <c r="U14" s="153" t="s">
        <v>304</v>
      </c>
    </row>
    <row r="15" spans="1:21" ht="18" customHeight="1">
      <c r="A15" s="174"/>
      <c r="B15" s="12"/>
      <c r="C15" s="13"/>
      <c r="D15" s="13"/>
      <c r="E15" s="13"/>
      <c r="F15" s="13"/>
      <c r="G15" s="13"/>
      <c r="H15" s="13">
        <v>0.2152777777777778</v>
      </c>
      <c r="I15" s="13">
        <v>0.23870370370370364</v>
      </c>
      <c r="J15" s="13"/>
      <c r="K15" s="13"/>
      <c r="L15" s="13"/>
      <c r="M15" s="13"/>
      <c r="N15" s="24"/>
      <c r="O15" s="25"/>
      <c r="P15" s="158"/>
      <c r="Q15" s="13"/>
      <c r="R15" s="151"/>
      <c r="S15" s="152"/>
      <c r="T15" s="152"/>
      <c r="U15" s="181"/>
    </row>
    <row r="16" spans="1:21" ht="18" customHeight="1">
      <c r="A16" s="174">
        <v>7</v>
      </c>
      <c r="B16" s="37"/>
      <c r="C16" s="11"/>
      <c r="D16" s="11"/>
      <c r="E16" s="11"/>
      <c r="F16" s="11"/>
      <c r="G16" s="11"/>
      <c r="H16" s="11">
        <v>0.6597222222222222</v>
      </c>
      <c r="I16" s="11">
        <v>0.5497800925925925</v>
      </c>
      <c r="J16" s="11"/>
      <c r="K16" s="11"/>
      <c r="L16" s="11"/>
      <c r="M16" s="11"/>
      <c r="N16" s="26"/>
      <c r="O16" s="27"/>
      <c r="P16" s="157"/>
      <c r="Q16" s="11"/>
      <c r="R16" s="150"/>
      <c r="S16" s="152">
        <v>3</v>
      </c>
      <c r="T16" s="154" t="s">
        <v>43</v>
      </c>
      <c r="U16" s="153" t="s">
        <v>302</v>
      </c>
    </row>
    <row r="17" spans="1:21" ht="18" customHeight="1">
      <c r="A17" s="174"/>
      <c r="B17" s="12"/>
      <c r="C17" s="13"/>
      <c r="D17" s="13"/>
      <c r="E17" s="13"/>
      <c r="F17" s="13"/>
      <c r="G17" s="13"/>
      <c r="H17" s="13">
        <v>0.2222222222222222</v>
      </c>
      <c r="I17" s="13">
        <v>0.23789351851851848</v>
      </c>
      <c r="J17" s="13"/>
      <c r="K17" s="13"/>
      <c r="L17" s="13"/>
      <c r="M17" s="13"/>
      <c r="N17" s="24"/>
      <c r="O17" s="25"/>
      <c r="P17" s="158"/>
      <c r="Q17" s="13"/>
      <c r="R17" s="151"/>
      <c r="S17" s="152"/>
      <c r="T17" s="152"/>
      <c r="U17" s="153"/>
    </row>
    <row r="18" spans="1:21" ht="18" customHeight="1">
      <c r="A18" s="174">
        <v>8</v>
      </c>
      <c r="B18" s="37"/>
      <c r="C18" s="11"/>
      <c r="D18" s="11"/>
      <c r="E18" s="11"/>
      <c r="F18" s="11"/>
      <c r="G18" s="11"/>
      <c r="H18" s="11">
        <v>0.7291666666666666</v>
      </c>
      <c r="I18" s="11">
        <v>0.5503472222222222</v>
      </c>
      <c r="J18" s="11"/>
      <c r="K18" s="11"/>
      <c r="L18" s="11"/>
      <c r="M18" s="11"/>
      <c r="N18" s="26"/>
      <c r="O18" s="27"/>
      <c r="P18" s="157"/>
      <c r="Q18" s="11"/>
      <c r="R18" s="150"/>
      <c r="S18" s="152">
        <v>3</v>
      </c>
      <c r="T18" s="154" t="s">
        <v>43</v>
      </c>
      <c r="U18" s="153" t="s">
        <v>309</v>
      </c>
    </row>
    <row r="19" spans="1:21" ht="18" customHeight="1">
      <c r="A19" s="174"/>
      <c r="B19" s="12"/>
      <c r="C19" s="13"/>
      <c r="D19" s="13"/>
      <c r="E19" s="13"/>
      <c r="F19" s="13"/>
      <c r="G19" s="13"/>
      <c r="H19" s="13">
        <v>0.20833333333333334</v>
      </c>
      <c r="I19" s="13">
        <v>0.23707175925925927</v>
      </c>
      <c r="J19" s="13"/>
      <c r="K19" s="13"/>
      <c r="L19" s="13"/>
      <c r="M19" s="13"/>
      <c r="N19" s="24"/>
      <c r="O19" s="28"/>
      <c r="P19" s="158"/>
      <c r="Q19" s="13"/>
      <c r="R19" s="151"/>
      <c r="S19" s="152"/>
      <c r="T19" s="152"/>
      <c r="U19" s="153"/>
    </row>
    <row r="20" spans="1:21" ht="18" customHeight="1">
      <c r="A20" s="174">
        <v>9</v>
      </c>
      <c r="B20" s="37">
        <v>0.5715277777777777</v>
      </c>
      <c r="C20" s="11">
        <f t="shared" si="0"/>
        <v>0.5715277777777777</v>
      </c>
      <c r="D20" s="11">
        <f t="shared" si="0"/>
        <v>0.5715277777777777</v>
      </c>
      <c r="E20" s="11">
        <v>0.5854166666666667</v>
      </c>
      <c r="F20" s="11">
        <f t="shared" si="0"/>
        <v>0.5715277777777777</v>
      </c>
      <c r="G20" s="11"/>
      <c r="H20" s="11">
        <v>0.7916666666666666</v>
      </c>
      <c r="I20" s="11">
        <v>0.5523148148148148</v>
      </c>
      <c r="J20" s="11">
        <v>0.8020833333333334</v>
      </c>
      <c r="K20" s="11">
        <f>$J20</f>
        <v>0.8020833333333334</v>
      </c>
      <c r="L20" s="11">
        <f>$J20</f>
        <v>0.8020833333333334</v>
      </c>
      <c r="M20" s="11"/>
      <c r="N20" s="26"/>
      <c r="O20" s="27" t="s">
        <v>314</v>
      </c>
      <c r="P20" s="157"/>
      <c r="Q20" s="11">
        <v>0.5583333333333333</v>
      </c>
      <c r="R20" s="150" t="s">
        <v>305</v>
      </c>
      <c r="S20" s="179">
        <v>1</v>
      </c>
      <c r="T20" s="154" t="s">
        <v>43</v>
      </c>
      <c r="U20" s="153" t="s">
        <v>307</v>
      </c>
    </row>
    <row r="21" spans="1:21" ht="18" customHeight="1">
      <c r="A21" s="174"/>
      <c r="B21" s="12">
        <v>0.21527777777777773</v>
      </c>
      <c r="C21" s="13">
        <f t="shared" si="0"/>
        <v>0.21527777777777773</v>
      </c>
      <c r="D21" s="13">
        <f t="shared" si="0"/>
        <v>0.21527777777777773</v>
      </c>
      <c r="E21" s="13">
        <f t="shared" si="0"/>
        <v>0.21527777777777773</v>
      </c>
      <c r="F21" s="13">
        <f t="shared" si="0"/>
        <v>0.21527777777777773</v>
      </c>
      <c r="G21" s="13"/>
      <c r="H21" s="13">
        <v>0.20833333333333334</v>
      </c>
      <c r="I21" s="13">
        <v>0.23557870370370382</v>
      </c>
      <c r="J21" s="13">
        <v>0.19791666666666666</v>
      </c>
      <c r="K21" s="13">
        <f>$J21</f>
        <v>0.19791666666666666</v>
      </c>
      <c r="L21" s="13">
        <f>$J21</f>
        <v>0.19791666666666666</v>
      </c>
      <c r="M21" s="13"/>
      <c r="N21" s="24"/>
      <c r="O21" s="28"/>
      <c r="P21" s="158"/>
      <c r="Q21" s="13" t="s">
        <v>178</v>
      </c>
      <c r="R21" s="151"/>
      <c r="S21" s="152"/>
      <c r="T21" s="152"/>
      <c r="U21" s="153"/>
    </row>
    <row r="22" spans="1:21" ht="18" customHeight="1">
      <c r="A22" s="174">
        <v>10</v>
      </c>
      <c r="B22" s="37">
        <v>0.5729166666666666</v>
      </c>
      <c r="C22" s="11">
        <f t="shared" si="0"/>
        <v>0.5729166666666666</v>
      </c>
      <c r="D22" s="11">
        <f t="shared" si="0"/>
        <v>0.5729166666666666</v>
      </c>
      <c r="E22" s="11">
        <f t="shared" si="0"/>
        <v>0.5729166666666666</v>
      </c>
      <c r="F22" s="11">
        <f t="shared" si="0"/>
        <v>0.5729166666666666</v>
      </c>
      <c r="G22" s="11"/>
      <c r="H22" s="11">
        <v>0.8541666666666666</v>
      </c>
      <c r="I22" s="11">
        <v>0.553599537037037</v>
      </c>
      <c r="J22" s="11"/>
      <c r="K22" s="11"/>
      <c r="L22" s="11">
        <v>0.8645833333333334</v>
      </c>
      <c r="M22" s="11"/>
      <c r="N22" s="26"/>
      <c r="O22" s="27" t="s">
        <v>315</v>
      </c>
      <c r="P22" s="157"/>
      <c r="Q22" s="11" t="s">
        <v>179</v>
      </c>
      <c r="R22" s="150" t="s">
        <v>306</v>
      </c>
      <c r="S22" s="152">
        <v>2</v>
      </c>
      <c r="T22" s="154" t="s">
        <v>43</v>
      </c>
      <c r="U22" s="153" t="s">
        <v>308</v>
      </c>
    </row>
    <row r="23" spans="1:21" ht="18" customHeight="1">
      <c r="A23" s="174"/>
      <c r="B23" s="12">
        <v>0.21388888888888885</v>
      </c>
      <c r="C23" s="13">
        <f t="shared" si="0"/>
        <v>0.21388888888888885</v>
      </c>
      <c r="D23" s="13">
        <f t="shared" si="0"/>
        <v>0.21388888888888885</v>
      </c>
      <c r="E23" s="13">
        <f t="shared" si="0"/>
        <v>0.21388888888888885</v>
      </c>
      <c r="F23" s="13">
        <f t="shared" si="0"/>
        <v>0.21388888888888885</v>
      </c>
      <c r="G23" s="13"/>
      <c r="H23" s="13">
        <v>0.20833333333333334</v>
      </c>
      <c r="I23" s="13">
        <v>0.2340740740740741</v>
      </c>
      <c r="J23" s="13"/>
      <c r="K23" s="13"/>
      <c r="L23" s="13">
        <v>0.19791666666666666</v>
      </c>
      <c r="M23" s="13"/>
      <c r="N23" s="24"/>
      <c r="O23" s="28"/>
      <c r="P23" s="158"/>
      <c r="Q23" s="13" t="s">
        <v>180</v>
      </c>
      <c r="R23" s="151"/>
      <c r="S23" s="152"/>
      <c r="T23" s="152"/>
      <c r="U23" s="153"/>
    </row>
    <row r="24" spans="1:21" ht="18" customHeight="1">
      <c r="A24" s="174">
        <v>11</v>
      </c>
      <c r="B24" s="37">
        <v>0.6166666666666667</v>
      </c>
      <c r="C24" s="11">
        <f t="shared" si="0"/>
        <v>0.6166666666666667</v>
      </c>
      <c r="D24" s="11">
        <f t="shared" si="0"/>
        <v>0.6166666666666667</v>
      </c>
      <c r="E24" s="11">
        <f t="shared" si="0"/>
        <v>0.6166666666666667</v>
      </c>
      <c r="F24" s="11">
        <f t="shared" si="0"/>
        <v>0.6166666666666667</v>
      </c>
      <c r="G24" s="11"/>
      <c r="H24" s="11">
        <v>0.9097222222222222</v>
      </c>
      <c r="I24" s="11">
        <v>0.5541782407407407</v>
      </c>
      <c r="J24" s="11"/>
      <c r="K24" s="11"/>
      <c r="L24" s="11"/>
      <c r="M24" s="11"/>
      <c r="N24" s="26"/>
      <c r="O24" s="27">
        <v>62</v>
      </c>
      <c r="P24" s="157"/>
      <c r="Q24" s="11"/>
      <c r="R24" s="150"/>
      <c r="S24" s="152">
        <v>2</v>
      </c>
      <c r="T24" s="154" t="s">
        <v>43</v>
      </c>
      <c r="U24" s="188" t="s">
        <v>311</v>
      </c>
    </row>
    <row r="25" spans="1:21" ht="18" customHeight="1">
      <c r="A25" s="174"/>
      <c r="B25" s="12">
        <v>0.7041666666666666</v>
      </c>
      <c r="C25" s="13">
        <f t="shared" si="0"/>
        <v>0.7041666666666666</v>
      </c>
      <c r="D25" s="13">
        <f t="shared" si="0"/>
        <v>0.7041666666666666</v>
      </c>
      <c r="E25" s="13">
        <f t="shared" si="0"/>
        <v>0.7041666666666666</v>
      </c>
      <c r="F25" s="13">
        <f t="shared" si="0"/>
        <v>0.7041666666666666</v>
      </c>
      <c r="G25" s="13"/>
      <c r="H25" s="13">
        <v>0.20138888888888887</v>
      </c>
      <c r="I25" s="13">
        <v>0.23327546296296298</v>
      </c>
      <c r="J25" s="13"/>
      <c r="K25" s="13"/>
      <c r="L25" s="13"/>
      <c r="M25" s="13"/>
      <c r="N25" s="24"/>
      <c r="O25" s="28"/>
      <c r="P25" s="158"/>
      <c r="Q25" s="13"/>
      <c r="R25" s="151"/>
      <c r="S25" s="152"/>
      <c r="T25" s="152"/>
      <c r="U25" s="153"/>
    </row>
    <row r="26" spans="1:21" ht="18" customHeight="1">
      <c r="A26" s="174">
        <v>12</v>
      </c>
      <c r="B26" s="37"/>
      <c r="C26" s="11"/>
      <c r="D26" s="11"/>
      <c r="E26" s="11"/>
      <c r="F26" s="11"/>
      <c r="G26" s="11"/>
      <c r="H26" s="11">
        <v>0.9722222222222222</v>
      </c>
      <c r="I26" s="11">
        <v>0.5561458333333333</v>
      </c>
      <c r="J26" s="11"/>
      <c r="K26" s="11"/>
      <c r="L26" s="11"/>
      <c r="M26" s="11"/>
      <c r="N26" s="26"/>
      <c r="O26" s="27"/>
      <c r="P26" s="157"/>
      <c r="Q26" s="11"/>
      <c r="R26" s="150"/>
      <c r="S26" s="152">
        <v>3</v>
      </c>
      <c r="T26" s="154" t="s">
        <v>43</v>
      </c>
      <c r="U26" s="153" t="s">
        <v>230</v>
      </c>
    </row>
    <row r="27" spans="1:21" ht="18" customHeight="1">
      <c r="A27" s="174"/>
      <c r="B27" s="12"/>
      <c r="C27" s="13"/>
      <c r="D27" s="13"/>
      <c r="E27" s="13"/>
      <c r="F27" s="13"/>
      <c r="G27" s="13"/>
      <c r="H27" s="13">
        <v>0.20138888888888887</v>
      </c>
      <c r="I27" s="13">
        <v>0.23175925925925922</v>
      </c>
      <c r="J27" s="13"/>
      <c r="K27" s="13"/>
      <c r="L27" s="13"/>
      <c r="M27" s="13"/>
      <c r="N27" s="24"/>
      <c r="O27" s="28"/>
      <c r="P27" s="158"/>
      <c r="Q27" s="13"/>
      <c r="R27" s="151"/>
      <c r="S27" s="152"/>
      <c r="T27" s="152"/>
      <c r="U27" s="153"/>
    </row>
    <row r="28" spans="1:21" ht="18" customHeight="1">
      <c r="A28" s="174">
        <v>13</v>
      </c>
      <c r="B28" s="3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6"/>
      <c r="O28" s="27"/>
      <c r="P28" s="157"/>
      <c r="Q28" s="11"/>
      <c r="R28" s="150"/>
      <c r="S28" s="152">
        <v>3</v>
      </c>
      <c r="T28" s="154" t="s">
        <v>43</v>
      </c>
      <c r="U28" s="153" t="s">
        <v>310</v>
      </c>
    </row>
    <row r="29" spans="1:21" ht="18" customHeight="1">
      <c r="A29" s="174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4"/>
      <c r="O29" s="28"/>
      <c r="P29" s="158"/>
      <c r="Q29" s="13"/>
      <c r="R29" s="151"/>
      <c r="S29" s="152"/>
      <c r="T29" s="152"/>
      <c r="U29" s="153"/>
    </row>
    <row r="30" spans="1:21" ht="18" customHeight="1">
      <c r="A30" s="174">
        <v>14</v>
      </c>
      <c r="B30" s="37"/>
      <c r="C30" s="11"/>
      <c r="D30" s="11"/>
      <c r="E30" s="11"/>
      <c r="F30" s="11"/>
      <c r="G30" s="11"/>
      <c r="H30" s="11">
        <v>0.027777777777777776</v>
      </c>
      <c r="I30" s="11"/>
      <c r="J30" s="11"/>
      <c r="K30" s="11"/>
      <c r="L30" s="11"/>
      <c r="M30" s="11"/>
      <c r="N30" s="26"/>
      <c r="O30" s="27"/>
      <c r="P30" s="157"/>
      <c r="Q30" s="11"/>
      <c r="R30" s="150"/>
      <c r="S30" s="152">
        <v>3</v>
      </c>
      <c r="T30" s="154" t="s">
        <v>43</v>
      </c>
      <c r="U30" s="153" t="s">
        <v>310</v>
      </c>
    </row>
    <row r="31" spans="1:21" ht="18" customHeight="1">
      <c r="A31" s="174"/>
      <c r="B31" s="12"/>
      <c r="C31" s="13"/>
      <c r="D31" s="13"/>
      <c r="E31" s="13"/>
      <c r="F31" s="13"/>
      <c r="G31" s="13"/>
      <c r="H31" s="13">
        <v>0.2152777777777778</v>
      </c>
      <c r="I31" s="13"/>
      <c r="J31" s="13"/>
      <c r="K31" s="13"/>
      <c r="L31" s="13"/>
      <c r="M31" s="13"/>
      <c r="N31" s="24"/>
      <c r="O31" s="28"/>
      <c r="P31" s="158"/>
      <c r="Q31" s="13"/>
      <c r="R31" s="151"/>
      <c r="S31" s="152"/>
      <c r="T31" s="152"/>
      <c r="U31" s="153"/>
    </row>
    <row r="32" spans="1:21" ht="18" customHeight="1">
      <c r="A32" s="174">
        <v>15</v>
      </c>
      <c r="B32" s="37"/>
      <c r="C32" s="11"/>
      <c r="D32" s="11"/>
      <c r="E32" s="11"/>
      <c r="F32" s="11"/>
      <c r="G32" s="11"/>
      <c r="H32" s="11">
        <v>0.09027777777777778</v>
      </c>
      <c r="I32" s="11">
        <v>0.17013888888888887</v>
      </c>
      <c r="J32" s="11"/>
      <c r="K32" s="11"/>
      <c r="L32" s="11"/>
      <c r="M32" s="11"/>
      <c r="N32" s="26"/>
      <c r="O32" s="27"/>
      <c r="P32" s="157"/>
      <c r="Q32" s="11">
        <v>0.20138888888888887</v>
      </c>
      <c r="R32" s="155"/>
      <c r="S32" s="152">
        <v>2</v>
      </c>
      <c r="T32" s="154" t="s">
        <v>43</v>
      </c>
      <c r="U32" s="153" t="s">
        <v>316</v>
      </c>
    </row>
    <row r="33" spans="1:21" ht="18" customHeight="1">
      <c r="A33" s="174"/>
      <c r="B33" s="13"/>
      <c r="C33" s="13"/>
      <c r="D33" s="13"/>
      <c r="E33" s="13"/>
      <c r="F33" s="13"/>
      <c r="G33" s="13"/>
      <c r="H33" s="13">
        <v>0.2152777777777778</v>
      </c>
      <c r="I33" s="13">
        <v>0.22796296296296292</v>
      </c>
      <c r="J33" s="13"/>
      <c r="K33" s="13"/>
      <c r="L33" s="13"/>
      <c r="M33" s="13"/>
      <c r="N33" s="24"/>
      <c r="O33" s="28"/>
      <c r="P33" s="158"/>
      <c r="Q33" s="13">
        <v>0.2534722222222222</v>
      </c>
      <c r="R33" s="151"/>
      <c r="S33" s="152"/>
      <c r="T33" s="152"/>
      <c r="U33" s="153"/>
    </row>
    <row r="34" spans="1:21" ht="18" customHeight="1">
      <c r="A34" s="174">
        <v>16</v>
      </c>
      <c r="B34" s="37">
        <v>0.14305555555555557</v>
      </c>
      <c r="C34" s="11">
        <f t="shared" si="0"/>
        <v>0.14305555555555557</v>
      </c>
      <c r="D34" s="11">
        <f t="shared" si="0"/>
        <v>0.14305555555555557</v>
      </c>
      <c r="E34" s="11">
        <f t="shared" si="0"/>
        <v>0.14305555555555557</v>
      </c>
      <c r="F34" s="11">
        <f t="shared" si="0"/>
        <v>0.14305555555555557</v>
      </c>
      <c r="G34" s="11"/>
      <c r="H34" s="11">
        <v>0.14583333333333334</v>
      </c>
      <c r="I34" s="11">
        <v>0.5619444444444445</v>
      </c>
      <c r="J34" s="11"/>
      <c r="K34" s="11"/>
      <c r="L34" s="11"/>
      <c r="M34" s="11"/>
      <c r="N34" s="26"/>
      <c r="O34" s="27"/>
      <c r="P34" s="157"/>
      <c r="Q34" s="11">
        <v>0.1909722222222222</v>
      </c>
      <c r="R34" s="150" t="s">
        <v>318</v>
      </c>
      <c r="S34" s="152">
        <v>2</v>
      </c>
      <c r="T34" s="154" t="s">
        <v>43</v>
      </c>
      <c r="U34" s="188" t="s">
        <v>317</v>
      </c>
    </row>
    <row r="35" spans="1:21" ht="18" customHeight="1">
      <c r="A35" s="174"/>
      <c r="B35" s="13">
        <v>0.20694444444444443</v>
      </c>
      <c r="C35" s="13">
        <f t="shared" si="0"/>
        <v>0.20694444444444443</v>
      </c>
      <c r="D35" s="13">
        <f t="shared" si="0"/>
        <v>0.20694444444444443</v>
      </c>
      <c r="E35" s="13">
        <f t="shared" si="0"/>
        <v>0.20694444444444443</v>
      </c>
      <c r="F35" s="13">
        <f t="shared" si="0"/>
        <v>0.20694444444444443</v>
      </c>
      <c r="G35" s="13"/>
      <c r="H35" s="13">
        <v>0.20833333333333334</v>
      </c>
      <c r="I35" s="13">
        <v>0.2264467592592594</v>
      </c>
      <c r="J35" s="13"/>
      <c r="K35" s="13"/>
      <c r="L35" s="13"/>
      <c r="M35" s="13"/>
      <c r="N35" s="13"/>
      <c r="O35" s="28"/>
      <c r="P35" s="158"/>
      <c r="Q35" s="13" t="s">
        <v>181</v>
      </c>
      <c r="R35" s="151"/>
      <c r="S35" s="152"/>
      <c r="T35" s="152"/>
      <c r="U35" s="153"/>
    </row>
    <row r="36" spans="1:21" ht="18" customHeight="1">
      <c r="A36" s="174">
        <v>17</v>
      </c>
      <c r="B36" s="37">
        <v>0.7965277777777778</v>
      </c>
      <c r="C36" s="11">
        <f t="shared" si="0"/>
        <v>0.7965277777777778</v>
      </c>
      <c r="D36" s="11">
        <f t="shared" si="0"/>
        <v>0.7965277777777778</v>
      </c>
      <c r="E36" s="11">
        <f t="shared" si="0"/>
        <v>0.7965277777777778</v>
      </c>
      <c r="F36" s="11">
        <f t="shared" si="0"/>
        <v>0.7965277777777778</v>
      </c>
      <c r="G36" s="11"/>
      <c r="H36" s="11"/>
      <c r="I36" s="11">
        <v>0.5632291666666667</v>
      </c>
      <c r="J36" s="11"/>
      <c r="K36" s="11"/>
      <c r="L36" s="11"/>
      <c r="M36" s="11"/>
      <c r="N36" s="26"/>
      <c r="O36" s="27"/>
      <c r="P36" s="157"/>
      <c r="Q36" s="11" t="s">
        <v>182</v>
      </c>
      <c r="R36" s="155" t="s">
        <v>321</v>
      </c>
      <c r="S36" s="152">
        <v>2</v>
      </c>
      <c r="T36" s="152" t="s">
        <v>319</v>
      </c>
      <c r="U36" s="153" t="s">
        <v>320</v>
      </c>
    </row>
    <row r="37" spans="1:21" ht="18" customHeight="1">
      <c r="A37" s="174"/>
      <c r="B37" s="13">
        <v>0.20555555555555555</v>
      </c>
      <c r="C37" s="13">
        <f t="shared" si="0"/>
        <v>0.20555555555555555</v>
      </c>
      <c r="D37" s="13">
        <f t="shared" si="0"/>
        <v>0.20555555555555555</v>
      </c>
      <c r="E37" s="13">
        <f t="shared" si="0"/>
        <v>0.20555555555555555</v>
      </c>
      <c r="F37" s="13">
        <f t="shared" si="0"/>
        <v>0.20555555555555555</v>
      </c>
      <c r="G37" s="13"/>
      <c r="H37" s="13"/>
      <c r="I37" s="13">
        <v>0.22496527777777775</v>
      </c>
      <c r="J37" s="13"/>
      <c r="K37" s="13"/>
      <c r="L37" s="13"/>
      <c r="M37" s="13"/>
      <c r="N37" s="13"/>
      <c r="O37" s="28"/>
      <c r="P37" s="158"/>
      <c r="Q37" s="13" t="s">
        <v>99</v>
      </c>
      <c r="R37" s="159"/>
      <c r="S37" s="152"/>
      <c r="T37" s="152"/>
      <c r="U37" s="153"/>
    </row>
    <row r="38" spans="1:21" ht="18" customHeight="1">
      <c r="A38" s="174">
        <v>18</v>
      </c>
      <c r="B38" s="37">
        <v>0.5840277777777777</v>
      </c>
      <c r="C38" s="11">
        <f t="shared" si="0"/>
        <v>0.5840277777777777</v>
      </c>
      <c r="D38" s="11">
        <f t="shared" si="0"/>
        <v>0.5840277777777777</v>
      </c>
      <c r="E38" s="11">
        <f t="shared" si="0"/>
        <v>0.5840277777777777</v>
      </c>
      <c r="F38" s="11">
        <f t="shared" si="0"/>
        <v>0.5840277777777777</v>
      </c>
      <c r="G38" s="11"/>
      <c r="H38" s="11"/>
      <c r="I38" s="11">
        <v>0.5645138888888889</v>
      </c>
      <c r="J38" s="11"/>
      <c r="K38" s="11"/>
      <c r="L38" s="11"/>
      <c r="M38" s="11"/>
      <c r="N38" s="26"/>
      <c r="O38" s="27"/>
      <c r="P38" s="157"/>
      <c r="Q38" s="11" t="s">
        <v>183</v>
      </c>
      <c r="R38" s="155" t="s">
        <v>40</v>
      </c>
      <c r="S38" s="161">
        <v>1</v>
      </c>
      <c r="T38" s="154" t="s">
        <v>319</v>
      </c>
      <c r="U38" s="153"/>
    </row>
    <row r="39" spans="1:21" ht="18" customHeight="1">
      <c r="A39" s="174"/>
      <c r="B39" s="12">
        <v>0.20416666666666666</v>
      </c>
      <c r="C39" s="13">
        <f t="shared" si="0"/>
        <v>0.20416666666666666</v>
      </c>
      <c r="D39" s="13">
        <f t="shared" si="0"/>
        <v>0.20416666666666666</v>
      </c>
      <c r="E39" s="13">
        <f t="shared" si="0"/>
        <v>0.20416666666666666</v>
      </c>
      <c r="F39" s="13">
        <f t="shared" si="0"/>
        <v>0.20416666666666666</v>
      </c>
      <c r="G39" s="13"/>
      <c r="H39" s="13"/>
      <c r="I39" s="13">
        <v>0.22346064814814803</v>
      </c>
      <c r="J39" s="13"/>
      <c r="K39" s="13"/>
      <c r="L39" s="13"/>
      <c r="M39" s="13"/>
      <c r="N39" s="13"/>
      <c r="O39" s="28"/>
      <c r="P39" s="158"/>
      <c r="Q39" s="13" t="s">
        <v>184</v>
      </c>
      <c r="R39" s="159"/>
      <c r="S39" s="152"/>
      <c r="T39" s="152"/>
      <c r="U39" s="153"/>
    </row>
    <row r="40" spans="1:21" ht="18" customHeight="1">
      <c r="A40" s="174">
        <v>19</v>
      </c>
      <c r="B40" s="11"/>
      <c r="C40" s="11"/>
      <c r="D40" s="11"/>
      <c r="E40" s="11"/>
      <c r="F40" s="11"/>
      <c r="G40" s="11"/>
      <c r="H40" s="11"/>
      <c r="I40" s="11">
        <v>0.5664814814814815</v>
      </c>
      <c r="J40" s="11"/>
      <c r="K40" s="11"/>
      <c r="L40" s="11"/>
      <c r="M40" s="11"/>
      <c r="N40" s="26"/>
      <c r="O40" s="27"/>
      <c r="P40" s="157"/>
      <c r="Q40" s="11" t="s">
        <v>185</v>
      </c>
      <c r="R40" s="155"/>
      <c r="S40" s="179">
        <v>3</v>
      </c>
      <c r="T40" s="152" t="s">
        <v>319</v>
      </c>
      <c r="U40" s="153" t="s">
        <v>325</v>
      </c>
    </row>
    <row r="41" spans="1:21" ht="18" customHeight="1">
      <c r="A41" s="174"/>
      <c r="B41" s="13"/>
      <c r="C41" s="13"/>
      <c r="D41" s="13"/>
      <c r="E41" s="13"/>
      <c r="F41" s="13"/>
      <c r="G41" s="13"/>
      <c r="H41" s="13"/>
      <c r="I41" s="13">
        <v>0.2219444444444445</v>
      </c>
      <c r="J41" s="13"/>
      <c r="K41" s="13"/>
      <c r="L41" s="13"/>
      <c r="M41" s="13"/>
      <c r="N41" s="13"/>
      <c r="O41" s="28"/>
      <c r="P41" s="158"/>
      <c r="Q41" s="13" t="s">
        <v>186</v>
      </c>
      <c r="R41" s="159"/>
      <c r="S41" s="152"/>
      <c r="T41" s="152"/>
      <c r="U41" s="153"/>
    </row>
    <row r="42" spans="1:21" ht="18" customHeight="1">
      <c r="A42" s="174">
        <v>20</v>
      </c>
      <c r="B42" s="37">
        <v>0.5868055555555555</v>
      </c>
      <c r="C42" s="11">
        <f t="shared" si="0"/>
        <v>0.5868055555555555</v>
      </c>
      <c r="D42" s="11">
        <f t="shared" si="0"/>
        <v>0.5868055555555555</v>
      </c>
      <c r="E42" s="11">
        <f t="shared" si="0"/>
        <v>0.5868055555555555</v>
      </c>
      <c r="F42" s="11">
        <f t="shared" si="0"/>
        <v>0.5868055555555555</v>
      </c>
      <c r="G42" s="11"/>
      <c r="H42" s="11"/>
      <c r="I42" s="11">
        <v>0.5684606481481481</v>
      </c>
      <c r="J42" s="11"/>
      <c r="K42" s="11"/>
      <c r="L42" s="11"/>
      <c r="M42" s="11"/>
      <c r="N42" s="26"/>
      <c r="O42" s="27"/>
      <c r="P42" s="157"/>
      <c r="Q42" s="11" t="s">
        <v>323</v>
      </c>
      <c r="R42" s="155" t="s">
        <v>40</v>
      </c>
      <c r="S42" s="152">
        <v>2</v>
      </c>
      <c r="T42" s="152" t="s">
        <v>319</v>
      </c>
      <c r="U42" s="153" t="s">
        <v>324</v>
      </c>
    </row>
    <row r="43" spans="1:21" ht="18" customHeight="1">
      <c r="A43" s="174"/>
      <c r="B43" s="13">
        <v>0.19652777777777777</v>
      </c>
      <c r="C43" s="13">
        <f t="shared" si="0"/>
        <v>0.19652777777777777</v>
      </c>
      <c r="D43" s="13">
        <f t="shared" si="0"/>
        <v>0.19652777777777777</v>
      </c>
      <c r="E43" s="13">
        <f t="shared" si="0"/>
        <v>0.19652777777777777</v>
      </c>
      <c r="F43" s="13">
        <f t="shared" si="0"/>
        <v>0.19652777777777777</v>
      </c>
      <c r="G43" s="13"/>
      <c r="H43" s="13"/>
      <c r="I43" s="13">
        <v>0.2197569444444445</v>
      </c>
      <c r="J43" s="13"/>
      <c r="K43" s="13"/>
      <c r="L43" s="13"/>
      <c r="M43" s="13"/>
      <c r="N43" s="13"/>
      <c r="O43" s="28"/>
      <c r="P43" s="158"/>
      <c r="Q43" s="13" t="s">
        <v>187</v>
      </c>
      <c r="R43" s="159"/>
      <c r="S43" s="152"/>
      <c r="T43" s="152"/>
      <c r="U43" s="153"/>
    </row>
    <row r="44" spans="1:21" ht="18" customHeight="1">
      <c r="A44" s="174">
        <v>21</v>
      </c>
      <c r="B44" s="37">
        <v>0.5888888888888889</v>
      </c>
      <c r="C44" s="11">
        <f t="shared" si="0"/>
        <v>0.5888888888888889</v>
      </c>
      <c r="D44" s="11">
        <f t="shared" si="0"/>
        <v>0.5888888888888889</v>
      </c>
      <c r="E44" s="11">
        <f t="shared" si="0"/>
        <v>0.5888888888888889</v>
      </c>
      <c r="F44" s="11">
        <f t="shared" si="0"/>
        <v>0.5888888888888889</v>
      </c>
      <c r="G44" s="11"/>
      <c r="H44" s="11"/>
      <c r="I44" s="11">
        <v>0.5704166666666667</v>
      </c>
      <c r="J44" s="11"/>
      <c r="K44" s="11"/>
      <c r="L44" s="11"/>
      <c r="M44" s="11"/>
      <c r="N44" s="26"/>
      <c r="O44" s="27"/>
      <c r="P44" s="157"/>
      <c r="Q44" s="11" t="s">
        <v>188</v>
      </c>
      <c r="R44" s="150" t="s">
        <v>40</v>
      </c>
      <c r="S44" s="179">
        <v>3</v>
      </c>
      <c r="T44" s="152" t="s">
        <v>319</v>
      </c>
      <c r="U44" s="153"/>
    </row>
    <row r="45" spans="1:21" ht="18" customHeight="1">
      <c r="A45" s="174"/>
      <c r="B45" s="13">
        <v>0.19930555555555557</v>
      </c>
      <c r="C45" s="13">
        <f t="shared" si="0"/>
        <v>0.19930555555555557</v>
      </c>
      <c r="D45" s="13">
        <f t="shared" si="0"/>
        <v>0.19930555555555557</v>
      </c>
      <c r="E45" s="13">
        <f t="shared" si="0"/>
        <v>0.19930555555555557</v>
      </c>
      <c r="F45" s="13">
        <f t="shared" si="0"/>
        <v>0.19930555555555557</v>
      </c>
      <c r="G45" s="13"/>
      <c r="H45" s="13"/>
      <c r="I45" s="13">
        <v>0.21825231481481477</v>
      </c>
      <c r="J45" s="13"/>
      <c r="K45" s="13"/>
      <c r="L45" s="13"/>
      <c r="M45" s="13"/>
      <c r="N45" s="13"/>
      <c r="O45" s="28"/>
      <c r="P45" s="158"/>
      <c r="Q45" s="13" t="s">
        <v>189</v>
      </c>
      <c r="R45" s="151"/>
      <c r="S45" s="152"/>
      <c r="T45" s="152"/>
      <c r="U45" s="153"/>
    </row>
    <row r="46" spans="1:21" ht="18" customHeight="1">
      <c r="A46" s="174">
        <v>22</v>
      </c>
      <c r="B46" s="37">
        <v>0.5902777777777778</v>
      </c>
      <c r="C46" s="11">
        <f t="shared" si="0"/>
        <v>0.5902777777777778</v>
      </c>
      <c r="D46" s="11">
        <f t="shared" si="0"/>
        <v>0.5902777777777778</v>
      </c>
      <c r="E46" s="11">
        <f t="shared" si="0"/>
        <v>0.5902777777777778</v>
      </c>
      <c r="F46" s="11">
        <f t="shared" si="0"/>
        <v>0.5902777777777778</v>
      </c>
      <c r="G46" s="11"/>
      <c r="H46" s="11">
        <v>0.5902777777777778</v>
      </c>
      <c r="I46" s="11">
        <v>0.5723842592592593</v>
      </c>
      <c r="J46" s="11">
        <v>0.6145833333333334</v>
      </c>
      <c r="K46" s="11">
        <f aca="true" t="shared" si="1" ref="K46:L65">$J46</f>
        <v>0.6145833333333334</v>
      </c>
      <c r="L46" s="11">
        <f t="shared" si="1"/>
        <v>0.6145833333333334</v>
      </c>
      <c r="M46" s="11"/>
      <c r="N46" s="26"/>
      <c r="O46" s="27">
        <v>62</v>
      </c>
      <c r="P46" s="157"/>
      <c r="Q46" s="11" t="s">
        <v>190</v>
      </c>
      <c r="R46" s="150"/>
      <c r="S46" s="152">
        <v>3</v>
      </c>
      <c r="T46" s="152" t="s">
        <v>322</v>
      </c>
      <c r="U46" s="156" t="s">
        <v>346</v>
      </c>
    </row>
    <row r="47" spans="1:21" ht="18" customHeight="1">
      <c r="A47" s="174"/>
      <c r="B47" s="13">
        <v>0.19791666666666669</v>
      </c>
      <c r="C47" s="13">
        <f t="shared" si="0"/>
        <v>0.19791666666666669</v>
      </c>
      <c r="D47" s="13">
        <v>0.6972222222222223</v>
      </c>
      <c r="E47" s="13">
        <v>0.19791666666666666</v>
      </c>
      <c r="F47" s="13">
        <v>0.19791666666666666</v>
      </c>
      <c r="G47" s="13"/>
      <c r="H47" s="13">
        <v>0.6736111111111112</v>
      </c>
      <c r="I47" s="13">
        <v>0.21605324074074073</v>
      </c>
      <c r="J47" s="13">
        <v>0.6770833333333334</v>
      </c>
      <c r="K47" s="13">
        <f t="shared" si="1"/>
        <v>0.6770833333333334</v>
      </c>
      <c r="L47" s="13">
        <f t="shared" si="1"/>
        <v>0.6770833333333334</v>
      </c>
      <c r="M47" s="13"/>
      <c r="N47" s="13"/>
      <c r="O47" s="28"/>
      <c r="P47" s="158"/>
      <c r="Q47" s="13" t="s">
        <v>191</v>
      </c>
      <c r="R47" s="151"/>
      <c r="S47" s="152"/>
      <c r="T47" s="152"/>
      <c r="U47" s="153"/>
    </row>
    <row r="48" spans="1:21" ht="18" customHeight="1">
      <c r="A48" s="174">
        <v>23</v>
      </c>
      <c r="B48" s="11">
        <v>0.6375000000000001</v>
      </c>
      <c r="C48" s="11">
        <v>0.5916666666666667</v>
      </c>
      <c r="D48" s="11"/>
      <c r="E48" s="11">
        <v>0.5916666666666667</v>
      </c>
      <c r="F48" s="11">
        <v>0.5916666666666667</v>
      </c>
      <c r="G48" s="11"/>
      <c r="H48" s="11">
        <v>0.5902777777777778</v>
      </c>
      <c r="I48" s="11">
        <v>0.5743518518518519</v>
      </c>
      <c r="J48" s="11">
        <v>0.6145833333333334</v>
      </c>
      <c r="K48" s="11">
        <f t="shared" si="1"/>
        <v>0.6145833333333334</v>
      </c>
      <c r="L48" s="11">
        <f t="shared" si="1"/>
        <v>0.6145833333333334</v>
      </c>
      <c r="M48" s="11"/>
      <c r="N48" s="26"/>
      <c r="O48" s="27">
        <v>63</v>
      </c>
      <c r="P48" s="157"/>
      <c r="Q48" s="11">
        <v>0.5972222222222222</v>
      </c>
      <c r="R48" s="150" t="s">
        <v>40</v>
      </c>
      <c r="S48" s="152">
        <v>1</v>
      </c>
      <c r="T48" s="152" t="s">
        <v>41</v>
      </c>
      <c r="U48" s="189" t="s">
        <v>344</v>
      </c>
    </row>
    <row r="49" spans="1:21" ht="18" customHeight="1">
      <c r="A49" s="174"/>
      <c r="B49" s="12">
        <v>0.19583333333333336</v>
      </c>
      <c r="C49" s="13">
        <f t="shared" si="0"/>
        <v>0.19583333333333336</v>
      </c>
      <c r="D49" s="13"/>
      <c r="E49" s="13">
        <f t="shared" si="0"/>
        <v>0.19583333333333336</v>
      </c>
      <c r="F49" s="13">
        <f t="shared" si="0"/>
        <v>0.19583333333333336</v>
      </c>
      <c r="G49" s="13"/>
      <c r="H49" s="13">
        <v>0.7361111111111112</v>
      </c>
      <c r="I49" s="13">
        <v>0.21456018518518527</v>
      </c>
      <c r="J49" s="13">
        <v>0.7395833333333334</v>
      </c>
      <c r="K49" s="13">
        <f t="shared" si="1"/>
        <v>0.7395833333333334</v>
      </c>
      <c r="L49" s="13">
        <f t="shared" si="1"/>
        <v>0.7395833333333334</v>
      </c>
      <c r="M49" s="13"/>
      <c r="N49" s="24"/>
      <c r="O49" s="28"/>
      <c r="P49" s="158"/>
      <c r="Q49" s="13" t="s">
        <v>192</v>
      </c>
      <c r="R49" s="151"/>
      <c r="S49" s="152"/>
      <c r="T49" s="152"/>
      <c r="U49" s="189"/>
    </row>
    <row r="50" spans="1:21" ht="18" customHeight="1">
      <c r="A50" s="174">
        <v>24</v>
      </c>
      <c r="B50" s="37">
        <v>0.59375</v>
      </c>
      <c r="C50" s="11">
        <f t="shared" si="0"/>
        <v>0.59375</v>
      </c>
      <c r="D50" s="11">
        <f t="shared" si="0"/>
        <v>0.59375</v>
      </c>
      <c r="E50" s="11">
        <f t="shared" si="0"/>
        <v>0.59375</v>
      </c>
      <c r="F50" s="11">
        <f t="shared" si="0"/>
        <v>0.59375</v>
      </c>
      <c r="G50" s="11"/>
      <c r="H50" s="11">
        <v>0.5972222222222222</v>
      </c>
      <c r="I50" s="11">
        <v>0.5763194444444445</v>
      </c>
      <c r="J50" s="11">
        <v>0.6145833333333334</v>
      </c>
      <c r="K50" s="11">
        <f t="shared" si="1"/>
        <v>0.6145833333333334</v>
      </c>
      <c r="L50" s="11">
        <f t="shared" si="1"/>
        <v>0.6145833333333334</v>
      </c>
      <c r="M50" s="11"/>
      <c r="N50" s="26"/>
      <c r="O50" s="27" t="s">
        <v>326</v>
      </c>
      <c r="P50" s="150"/>
      <c r="Q50" s="11" t="s">
        <v>193</v>
      </c>
      <c r="R50" s="150" t="s">
        <v>327</v>
      </c>
      <c r="S50" s="152">
        <v>1</v>
      </c>
      <c r="T50" s="152" t="s">
        <v>319</v>
      </c>
      <c r="U50" s="153" t="s">
        <v>345</v>
      </c>
    </row>
    <row r="51" spans="1:21" ht="18" customHeight="1">
      <c r="A51" s="174"/>
      <c r="B51" s="13">
        <v>0.19444444444444448</v>
      </c>
      <c r="C51" s="13">
        <f t="shared" si="0"/>
        <v>0.19444444444444448</v>
      </c>
      <c r="D51" s="13">
        <f t="shared" si="0"/>
        <v>0.19444444444444448</v>
      </c>
      <c r="E51" s="13">
        <f t="shared" si="0"/>
        <v>0.19444444444444448</v>
      </c>
      <c r="F51" s="13">
        <f t="shared" si="0"/>
        <v>0.19444444444444448</v>
      </c>
      <c r="G51" s="13"/>
      <c r="H51" s="13">
        <v>0.8055555555555555</v>
      </c>
      <c r="I51" s="13">
        <v>0.21236111111111122</v>
      </c>
      <c r="J51" s="13">
        <v>0.8125</v>
      </c>
      <c r="K51" s="13">
        <f t="shared" si="1"/>
        <v>0.8125</v>
      </c>
      <c r="L51" s="13">
        <f t="shared" si="1"/>
        <v>0.8125</v>
      </c>
      <c r="M51" s="13"/>
      <c r="N51" s="13"/>
      <c r="O51" s="28"/>
      <c r="P51" s="151"/>
      <c r="Q51" s="13" t="s">
        <v>194</v>
      </c>
      <c r="R51" s="151"/>
      <c r="S51" s="152"/>
      <c r="T51" s="152"/>
      <c r="U51" s="153"/>
    </row>
    <row r="52" spans="1:21" ht="18" customHeight="1">
      <c r="A52" s="174">
        <v>25</v>
      </c>
      <c r="B52" s="37">
        <v>0.595138888888889</v>
      </c>
      <c r="C52" s="11">
        <f t="shared" si="0"/>
        <v>0.595138888888889</v>
      </c>
      <c r="D52" s="11">
        <f t="shared" si="0"/>
        <v>0.595138888888889</v>
      </c>
      <c r="E52" s="11">
        <f t="shared" si="0"/>
        <v>0.595138888888889</v>
      </c>
      <c r="F52" s="11">
        <f t="shared" si="0"/>
        <v>0.595138888888889</v>
      </c>
      <c r="G52" s="11"/>
      <c r="H52" s="11">
        <v>0.5972222222222222</v>
      </c>
      <c r="I52" s="11">
        <v>0.5782986111111111</v>
      </c>
      <c r="J52" s="11">
        <v>0.6145833333333334</v>
      </c>
      <c r="K52" s="11">
        <f t="shared" si="1"/>
        <v>0.6145833333333334</v>
      </c>
      <c r="L52" s="11">
        <f t="shared" si="1"/>
        <v>0.6145833333333334</v>
      </c>
      <c r="M52" s="11"/>
      <c r="N52" s="26"/>
      <c r="O52" s="27" t="s">
        <v>336</v>
      </c>
      <c r="P52" s="150"/>
      <c r="Q52" s="11" t="s">
        <v>195</v>
      </c>
      <c r="R52" s="150" t="s">
        <v>43</v>
      </c>
      <c r="S52" s="152">
        <v>1</v>
      </c>
      <c r="T52" s="152" t="s">
        <v>41</v>
      </c>
      <c r="U52" s="153"/>
    </row>
    <row r="53" spans="1:21" ht="18" customHeight="1">
      <c r="A53" s="174"/>
      <c r="B53" s="12">
        <v>0.19236111111111115</v>
      </c>
      <c r="C53" s="13">
        <f t="shared" si="0"/>
        <v>0.19236111111111115</v>
      </c>
      <c r="D53" s="13">
        <f t="shared" si="0"/>
        <v>0.19236111111111115</v>
      </c>
      <c r="E53" s="13">
        <f t="shared" si="0"/>
        <v>0.19236111111111115</v>
      </c>
      <c r="F53" s="13">
        <f t="shared" si="0"/>
        <v>0.19236111111111115</v>
      </c>
      <c r="G53" s="13"/>
      <c r="H53" s="13">
        <v>0.8888888888888888</v>
      </c>
      <c r="I53" s="13">
        <v>0.21086805555555554</v>
      </c>
      <c r="J53" s="13">
        <v>0.8854166666666666</v>
      </c>
      <c r="K53" s="13">
        <f t="shared" si="1"/>
        <v>0.8854166666666666</v>
      </c>
      <c r="L53" s="13">
        <f t="shared" si="1"/>
        <v>0.8854166666666666</v>
      </c>
      <c r="M53" s="13"/>
      <c r="N53" s="24"/>
      <c r="O53" s="28"/>
      <c r="P53" s="151"/>
      <c r="Q53" s="13" t="s">
        <v>196</v>
      </c>
      <c r="R53" s="151"/>
      <c r="S53" s="152"/>
      <c r="T53" s="152"/>
      <c r="U53" s="153"/>
    </row>
    <row r="54" spans="1:21" ht="18" customHeight="1">
      <c r="A54" s="174">
        <v>26</v>
      </c>
      <c r="B54" s="37">
        <v>0.5972222222222222</v>
      </c>
      <c r="C54" s="11">
        <f t="shared" si="0"/>
        <v>0.5972222222222222</v>
      </c>
      <c r="D54" s="11">
        <f t="shared" si="0"/>
        <v>0.5972222222222222</v>
      </c>
      <c r="E54" s="11">
        <f t="shared" si="0"/>
        <v>0.5972222222222222</v>
      </c>
      <c r="F54" s="11">
        <f t="shared" si="0"/>
        <v>0.5972222222222222</v>
      </c>
      <c r="G54" s="11"/>
      <c r="H54" s="11">
        <v>0.5972222222222222</v>
      </c>
      <c r="I54" s="11">
        <v>0.5795833333333333</v>
      </c>
      <c r="J54" s="11"/>
      <c r="K54" s="11">
        <v>0.625</v>
      </c>
      <c r="L54" s="11">
        <v>0.625</v>
      </c>
      <c r="M54" s="11"/>
      <c r="N54" s="26"/>
      <c r="O54" s="27" t="s">
        <v>330</v>
      </c>
      <c r="P54" s="150"/>
      <c r="Q54" s="11" t="s">
        <v>197</v>
      </c>
      <c r="R54" s="150" t="s">
        <v>40</v>
      </c>
      <c r="S54" s="152">
        <v>2</v>
      </c>
      <c r="T54" s="152" t="s">
        <v>329</v>
      </c>
      <c r="U54" s="153" t="s">
        <v>331</v>
      </c>
    </row>
    <row r="55" spans="1:21" ht="18" customHeight="1">
      <c r="A55" s="174"/>
      <c r="B55" s="12">
        <v>0.1909722222222222</v>
      </c>
      <c r="C55" s="13">
        <f t="shared" si="0"/>
        <v>0.1909722222222222</v>
      </c>
      <c r="D55" s="13">
        <f t="shared" si="0"/>
        <v>0.1909722222222222</v>
      </c>
      <c r="E55" s="13">
        <f t="shared" si="0"/>
        <v>0.1909722222222222</v>
      </c>
      <c r="F55" s="13">
        <f t="shared" si="0"/>
        <v>0.1909722222222222</v>
      </c>
      <c r="G55" s="13"/>
      <c r="H55" s="13">
        <v>0.9513888888888888</v>
      </c>
      <c r="I55" s="13">
        <v>0.2086689814814815</v>
      </c>
      <c r="J55" s="13"/>
      <c r="K55" s="13">
        <v>0.10416666666666667</v>
      </c>
      <c r="L55" s="13">
        <v>0.10416666666666667</v>
      </c>
      <c r="M55" s="13"/>
      <c r="N55" s="24"/>
      <c r="O55" s="14"/>
      <c r="P55" s="151"/>
      <c r="Q55" s="13" t="s">
        <v>198</v>
      </c>
      <c r="R55" s="151"/>
      <c r="S55" s="152"/>
      <c r="T55" s="152"/>
      <c r="U55" s="153"/>
    </row>
    <row r="56" spans="1:21" ht="18" customHeight="1">
      <c r="A56" s="174">
        <v>27</v>
      </c>
      <c r="B56" s="37"/>
      <c r="C56" s="11"/>
      <c r="D56" s="11"/>
      <c r="E56" s="11"/>
      <c r="F56" s="11"/>
      <c r="G56" s="11"/>
      <c r="H56" s="11">
        <v>0.5972222222222222</v>
      </c>
      <c r="I56" s="11">
        <v>0.5815509259259259</v>
      </c>
      <c r="J56" s="11"/>
      <c r="K56" s="11"/>
      <c r="L56" s="11"/>
      <c r="M56" s="11"/>
      <c r="N56" s="26"/>
      <c r="O56" s="27"/>
      <c r="P56" s="150"/>
      <c r="Q56" s="11" t="s">
        <v>199</v>
      </c>
      <c r="R56" s="150"/>
      <c r="S56" s="152">
        <v>3</v>
      </c>
      <c r="T56" s="152" t="s">
        <v>329</v>
      </c>
      <c r="U56" s="153" t="s">
        <v>332</v>
      </c>
    </row>
    <row r="57" spans="1:21" ht="18" customHeight="1">
      <c r="A57" s="174"/>
      <c r="B57" s="12"/>
      <c r="C57" s="13"/>
      <c r="D57" s="13"/>
      <c r="E57" s="13"/>
      <c r="F57" s="13"/>
      <c r="G57" s="13"/>
      <c r="H57" s="13">
        <v>0.034722222222222224</v>
      </c>
      <c r="I57" s="13">
        <v>0.207164351851852</v>
      </c>
      <c r="J57" s="13"/>
      <c r="K57" s="13"/>
      <c r="L57" s="13"/>
      <c r="M57" s="13"/>
      <c r="N57" s="24"/>
      <c r="O57" s="14"/>
      <c r="P57" s="151"/>
      <c r="Q57" s="13" t="s">
        <v>200</v>
      </c>
      <c r="R57" s="151"/>
      <c r="S57" s="152"/>
      <c r="T57" s="152"/>
      <c r="U57" s="153"/>
    </row>
    <row r="58" spans="1:21" ht="18" customHeight="1">
      <c r="A58" s="174">
        <v>28</v>
      </c>
      <c r="B58" s="37"/>
      <c r="C58" s="11"/>
      <c r="D58" s="11"/>
      <c r="E58" s="11"/>
      <c r="F58" s="11"/>
      <c r="G58" s="11"/>
      <c r="H58" s="11">
        <v>0.6041666666666666</v>
      </c>
      <c r="I58" s="11">
        <v>0.5835069444444444</v>
      </c>
      <c r="J58" s="11"/>
      <c r="K58" s="11"/>
      <c r="L58" s="11"/>
      <c r="M58" s="11"/>
      <c r="N58" s="26"/>
      <c r="O58" s="27"/>
      <c r="P58" s="155"/>
      <c r="Q58" s="11" t="s">
        <v>201</v>
      </c>
      <c r="R58" s="150"/>
      <c r="S58" s="175">
        <v>3</v>
      </c>
      <c r="T58" s="155" t="s">
        <v>41</v>
      </c>
      <c r="U58" s="156"/>
    </row>
    <row r="59" spans="1:21" ht="18" customHeight="1">
      <c r="A59" s="174"/>
      <c r="B59" s="12"/>
      <c r="C59" s="13"/>
      <c r="D59" s="13"/>
      <c r="E59" s="13"/>
      <c r="F59" s="13"/>
      <c r="G59" s="13"/>
      <c r="H59" s="13">
        <v>0.10416666666666667</v>
      </c>
      <c r="I59" s="13">
        <v>0.20564814814814825</v>
      </c>
      <c r="J59" s="13"/>
      <c r="K59" s="13"/>
      <c r="L59" s="13"/>
      <c r="M59" s="13"/>
      <c r="N59" s="24"/>
      <c r="O59" s="14"/>
      <c r="P59" s="151"/>
      <c r="Q59" s="13" t="s">
        <v>202</v>
      </c>
      <c r="R59" s="151"/>
      <c r="S59" s="158"/>
      <c r="T59" s="159"/>
      <c r="U59" s="153"/>
    </row>
    <row r="60" spans="1:21" ht="18" customHeight="1">
      <c r="A60" s="174">
        <v>29</v>
      </c>
      <c r="B60" s="37">
        <v>0.6027777777777777</v>
      </c>
      <c r="C60" s="11">
        <f t="shared" si="0"/>
        <v>0.6027777777777777</v>
      </c>
      <c r="D60" s="11">
        <f t="shared" si="0"/>
        <v>0.6027777777777777</v>
      </c>
      <c r="E60" s="11">
        <f t="shared" si="0"/>
        <v>0.6027777777777777</v>
      </c>
      <c r="F60" s="11">
        <f t="shared" si="0"/>
        <v>0.6027777777777777</v>
      </c>
      <c r="G60" s="11"/>
      <c r="H60" s="11">
        <v>0.6041666666666666</v>
      </c>
      <c r="I60" s="11">
        <v>0.585474537037037</v>
      </c>
      <c r="J60" s="11">
        <v>0.625</v>
      </c>
      <c r="K60" s="11">
        <f t="shared" si="1"/>
        <v>0.625</v>
      </c>
      <c r="L60" s="11">
        <f t="shared" si="1"/>
        <v>0.625</v>
      </c>
      <c r="M60" s="11"/>
      <c r="N60" s="26"/>
      <c r="O60" s="27" t="s">
        <v>337</v>
      </c>
      <c r="P60" s="150"/>
      <c r="Q60" s="11" t="s">
        <v>203</v>
      </c>
      <c r="R60" s="150" t="s">
        <v>43</v>
      </c>
      <c r="S60" s="179">
        <v>2</v>
      </c>
      <c r="T60" s="152" t="s">
        <v>41</v>
      </c>
      <c r="U60" s="153" t="s">
        <v>333</v>
      </c>
    </row>
    <row r="61" spans="1:21" ht="18" customHeight="1">
      <c r="A61" s="174"/>
      <c r="B61" s="12">
        <v>0.18541666666666667</v>
      </c>
      <c r="C61" s="13">
        <f t="shared" si="0"/>
        <v>0.18541666666666667</v>
      </c>
      <c r="D61" s="13">
        <f t="shared" si="0"/>
        <v>0.18541666666666667</v>
      </c>
      <c r="E61" s="13">
        <f t="shared" si="0"/>
        <v>0.18541666666666667</v>
      </c>
      <c r="F61" s="13">
        <f t="shared" si="0"/>
        <v>0.18541666666666667</v>
      </c>
      <c r="G61" s="13"/>
      <c r="H61" s="13">
        <v>0.1875</v>
      </c>
      <c r="I61" s="13">
        <v>0.20276620370370368</v>
      </c>
      <c r="J61" s="13">
        <v>0.16666666666666666</v>
      </c>
      <c r="K61" s="13">
        <v>0.041666666666666664</v>
      </c>
      <c r="L61" s="13">
        <f t="shared" si="1"/>
        <v>0.16666666666666666</v>
      </c>
      <c r="M61" s="13"/>
      <c r="N61" s="24"/>
      <c r="O61" s="14"/>
      <c r="P61" s="151"/>
      <c r="Q61" s="13" t="s">
        <v>204</v>
      </c>
      <c r="R61" s="151"/>
      <c r="S61" s="152"/>
      <c r="T61" s="152"/>
      <c r="U61" s="153"/>
    </row>
    <row r="62" spans="1:21" ht="18" customHeight="1">
      <c r="A62" s="174">
        <v>30</v>
      </c>
      <c r="B62" s="37">
        <v>0.6041666666666666</v>
      </c>
      <c r="C62" s="11">
        <f t="shared" si="0"/>
        <v>0.6041666666666666</v>
      </c>
      <c r="D62" s="11">
        <f t="shared" si="0"/>
        <v>0.6041666666666666</v>
      </c>
      <c r="E62" s="11">
        <f t="shared" si="0"/>
        <v>0.6041666666666666</v>
      </c>
      <c r="F62" s="11">
        <f t="shared" si="0"/>
        <v>0.6041666666666666</v>
      </c>
      <c r="G62" s="11"/>
      <c r="H62" s="11">
        <v>0.6041666666666666</v>
      </c>
      <c r="I62" s="11">
        <v>0.5867592592592593</v>
      </c>
      <c r="J62" s="11">
        <v>0.625</v>
      </c>
      <c r="K62" s="11">
        <f t="shared" si="1"/>
        <v>0.625</v>
      </c>
      <c r="L62" s="11">
        <f t="shared" si="1"/>
        <v>0.625</v>
      </c>
      <c r="M62" s="11"/>
      <c r="N62" s="26"/>
      <c r="O62" s="27" t="s">
        <v>334</v>
      </c>
      <c r="P62" s="150"/>
      <c r="Q62" s="11" t="s">
        <v>205</v>
      </c>
      <c r="R62" s="150" t="s">
        <v>335</v>
      </c>
      <c r="S62" s="179">
        <v>1</v>
      </c>
      <c r="T62" s="152" t="s">
        <v>41</v>
      </c>
      <c r="U62" s="153"/>
    </row>
    <row r="63" spans="1:21" ht="18" customHeight="1">
      <c r="A63" s="174"/>
      <c r="B63" s="12">
        <v>0.18333333333333335</v>
      </c>
      <c r="C63" s="13">
        <f t="shared" si="0"/>
        <v>0.18333333333333335</v>
      </c>
      <c r="D63" s="13">
        <f t="shared" si="0"/>
        <v>0.18333333333333335</v>
      </c>
      <c r="E63" s="13">
        <f t="shared" si="0"/>
        <v>0.18333333333333335</v>
      </c>
      <c r="F63" s="13">
        <f t="shared" si="0"/>
        <v>0.18333333333333335</v>
      </c>
      <c r="G63" s="13"/>
      <c r="H63" s="13">
        <v>0.1875</v>
      </c>
      <c r="I63" s="13" t="s">
        <v>340</v>
      </c>
      <c r="J63" s="13">
        <v>0.17708333333333334</v>
      </c>
      <c r="K63" s="13">
        <f t="shared" si="1"/>
        <v>0.17708333333333334</v>
      </c>
      <c r="L63" s="13">
        <f t="shared" si="1"/>
        <v>0.17708333333333334</v>
      </c>
      <c r="M63" s="13"/>
      <c r="N63" s="24"/>
      <c r="O63" s="28"/>
      <c r="P63" s="151"/>
      <c r="Q63" s="13" t="s">
        <v>206</v>
      </c>
      <c r="R63" s="151"/>
      <c r="S63" s="152"/>
      <c r="T63" s="152"/>
      <c r="U63" s="153"/>
    </row>
    <row r="64" spans="1:21" ht="18" customHeight="1">
      <c r="A64" s="174">
        <v>31</v>
      </c>
      <c r="B64" s="11">
        <v>0.6062500000000001</v>
      </c>
      <c r="C64" s="11">
        <f t="shared" si="0"/>
        <v>0.6062500000000001</v>
      </c>
      <c r="D64" s="11">
        <f t="shared" si="0"/>
        <v>0.6062500000000001</v>
      </c>
      <c r="E64" s="11">
        <f t="shared" si="0"/>
        <v>0.6062500000000001</v>
      </c>
      <c r="F64" s="11">
        <f t="shared" si="0"/>
        <v>0.6062500000000001</v>
      </c>
      <c r="G64" s="11"/>
      <c r="H64" s="11">
        <v>0.6041666666666666</v>
      </c>
      <c r="I64" s="11">
        <v>0.5894212962962962</v>
      </c>
      <c r="J64" s="11">
        <v>0.625</v>
      </c>
      <c r="K64" s="11">
        <f t="shared" si="1"/>
        <v>0.625</v>
      </c>
      <c r="L64" s="11">
        <f t="shared" si="1"/>
        <v>0.625</v>
      </c>
      <c r="M64" s="11"/>
      <c r="N64" s="11"/>
      <c r="O64" s="11" t="s">
        <v>338</v>
      </c>
      <c r="P64" s="11"/>
      <c r="Q64" s="11" t="s">
        <v>112</v>
      </c>
      <c r="R64" s="190" t="s">
        <v>328</v>
      </c>
      <c r="S64" s="192">
        <v>1</v>
      </c>
      <c r="T64" s="192" t="s">
        <v>339</v>
      </c>
      <c r="U64" s="186"/>
    </row>
    <row r="65" spans="1:21" ht="18" customHeight="1">
      <c r="A65" s="174"/>
      <c r="B65" s="13">
        <v>0.18124999999999997</v>
      </c>
      <c r="C65" s="13">
        <f t="shared" si="0"/>
        <v>0.18124999999999997</v>
      </c>
      <c r="D65" s="13">
        <f t="shared" si="0"/>
        <v>0.18124999999999997</v>
      </c>
      <c r="E65" s="13">
        <f t="shared" si="0"/>
        <v>0.18124999999999997</v>
      </c>
      <c r="F65" s="13">
        <f t="shared" si="0"/>
        <v>0.18124999999999997</v>
      </c>
      <c r="G65" s="13"/>
      <c r="H65" s="13">
        <v>0.1875</v>
      </c>
      <c r="I65" s="13">
        <v>0.19978009259259255</v>
      </c>
      <c r="J65" s="13">
        <v>0.16666666666666666</v>
      </c>
      <c r="K65" s="13">
        <f t="shared" si="1"/>
        <v>0.16666666666666666</v>
      </c>
      <c r="L65" s="13">
        <f t="shared" si="1"/>
        <v>0.16666666666666666</v>
      </c>
      <c r="M65" s="13"/>
      <c r="N65" s="13"/>
      <c r="O65" s="13"/>
      <c r="P65" s="13"/>
      <c r="Q65" s="13" t="s">
        <v>207</v>
      </c>
      <c r="R65" s="191"/>
      <c r="S65" s="193"/>
      <c r="T65" s="193"/>
      <c r="U65" s="187"/>
    </row>
    <row r="66" spans="1:21" s="3" customFormat="1" ht="39" customHeight="1">
      <c r="A66" s="29" t="s">
        <v>28</v>
      </c>
      <c r="B66" s="30">
        <f>COUNTA(B4:B65)/2</f>
        <v>17</v>
      </c>
      <c r="C66" s="30">
        <f aca="true" t="shared" si="2" ref="C66:Q66">COUNTA(C4:C65)/2</f>
        <v>17</v>
      </c>
      <c r="D66" s="30">
        <f t="shared" si="2"/>
        <v>16</v>
      </c>
      <c r="E66" s="30">
        <f t="shared" si="2"/>
        <v>17</v>
      </c>
      <c r="F66" s="30">
        <f t="shared" si="2"/>
        <v>17</v>
      </c>
      <c r="G66" s="30"/>
      <c r="H66" s="30">
        <f t="shared" si="2"/>
        <v>25</v>
      </c>
      <c r="I66" s="30">
        <f t="shared" si="2"/>
        <v>29</v>
      </c>
      <c r="J66" s="30">
        <f t="shared" si="2"/>
        <v>9</v>
      </c>
      <c r="K66" s="30">
        <f t="shared" si="2"/>
        <v>10</v>
      </c>
      <c r="L66" s="30">
        <f t="shared" si="2"/>
        <v>11</v>
      </c>
      <c r="M66" s="30"/>
      <c r="N66" s="31"/>
      <c r="O66" s="32"/>
      <c r="P66" s="33"/>
      <c r="Q66" s="30">
        <f t="shared" si="2"/>
        <v>20</v>
      </c>
      <c r="R66" s="34"/>
      <c r="S66" s="34"/>
      <c r="T66" s="34"/>
      <c r="U66" s="35"/>
    </row>
  </sheetData>
  <sheetProtection/>
  <mergeCells count="190">
    <mergeCell ref="A64:A65"/>
    <mergeCell ref="A62:A63"/>
    <mergeCell ref="P62:P63"/>
    <mergeCell ref="R62:R63"/>
    <mergeCell ref="S62:S63"/>
    <mergeCell ref="T62:T63"/>
    <mergeCell ref="R64:R65"/>
    <mergeCell ref="S64:S65"/>
    <mergeCell ref="T64:T65"/>
    <mergeCell ref="A58:A59"/>
    <mergeCell ref="P58:P59"/>
    <mergeCell ref="R58:R59"/>
    <mergeCell ref="S58:S59"/>
    <mergeCell ref="T58:T59"/>
    <mergeCell ref="U58:U59"/>
    <mergeCell ref="U62:U63"/>
    <mergeCell ref="A60:A61"/>
    <mergeCell ref="P60:P61"/>
    <mergeCell ref="R60:R61"/>
    <mergeCell ref="S60:S61"/>
    <mergeCell ref="T60:T61"/>
    <mergeCell ref="U60:U61"/>
    <mergeCell ref="A54:A55"/>
    <mergeCell ref="P54:P55"/>
    <mergeCell ref="R54:R55"/>
    <mergeCell ref="S54:S55"/>
    <mergeCell ref="T54:T55"/>
    <mergeCell ref="U54:U55"/>
    <mergeCell ref="A56:A57"/>
    <mergeCell ref="P56:P57"/>
    <mergeCell ref="R56:R57"/>
    <mergeCell ref="S56:S57"/>
    <mergeCell ref="T56:T57"/>
    <mergeCell ref="U56:U57"/>
    <mergeCell ref="A50:A51"/>
    <mergeCell ref="P50:P51"/>
    <mergeCell ref="R50:R51"/>
    <mergeCell ref="S50:S51"/>
    <mergeCell ref="T50:T51"/>
    <mergeCell ref="U50:U51"/>
    <mergeCell ref="A52:A53"/>
    <mergeCell ref="P52:P53"/>
    <mergeCell ref="R52:R53"/>
    <mergeCell ref="S52:S53"/>
    <mergeCell ref="T52:T53"/>
    <mergeCell ref="U52:U53"/>
    <mergeCell ref="A46:A47"/>
    <mergeCell ref="P46:P47"/>
    <mergeCell ref="R46:R47"/>
    <mergeCell ref="S46:S47"/>
    <mergeCell ref="T46:T47"/>
    <mergeCell ref="U46:U47"/>
    <mergeCell ref="A48:A49"/>
    <mergeCell ref="P48:P49"/>
    <mergeCell ref="R48:R49"/>
    <mergeCell ref="S48:S49"/>
    <mergeCell ref="T48:T49"/>
    <mergeCell ref="U48:U49"/>
    <mergeCell ref="A42:A43"/>
    <mergeCell ref="P42:P43"/>
    <mergeCell ref="R42:R43"/>
    <mergeCell ref="S42:S43"/>
    <mergeCell ref="T42:T43"/>
    <mergeCell ref="U42:U43"/>
    <mergeCell ref="A44:A45"/>
    <mergeCell ref="P44:P45"/>
    <mergeCell ref="R44:R45"/>
    <mergeCell ref="S44:S45"/>
    <mergeCell ref="T44:T45"/>
    <mergeCell ref="U44:U45"/>
    <mergeCell ref="A38:A39"/>
    <mergeCell ref="P38:P39"/>
    <mergeCell ref="R38:R39"/>
    <mergeCell ref="S38:S39"/>
    <mergeCell ref="T38:T39"/>
    <mergeCell ref="U38:U39"/>
    <mergeCell ref="A40:A41"/>
    <mergeCell ref="P40:P41"/>
    <mergeCell ref="R40:R41"/>
    <mergeCell ref="S40:S41"/>
    <mergeCell ref="T40:T41"/>
    <mergeCell ref="U40:U41"/>
    <mergeCell ref="A34:A35"/>
    <mergeCell ref="P34:P35"/>
    <mergeCell ref="R34:R35"/>
    <mergeCell ref="S34:S35"/>
    <mergeCell ref="T34:T35"/>
    <mergeCell ref="U34:U35"/>
    <mergeCell ref="A36:A37"/>
    <mergeCell ref="P36:P37"/>
    <mergeCell ref="R36:R37"/>
    <mergeCell ref="S36:S37"/>
    <mergeCell ref="T36:T37"/>
    <mergeCell ref="U36:U37"/>
    <mergeCell ref="A30:A31"/>
    <mergeCell ref="P30:P31"/>
    <mergeCell ref="R30:R31"/>
    <mergeCell ref="S30:S31"/>
    <mergeCell ref="T30:T31"/>
    <mergeCell ref="U30:U31"/>
    <mergeCell ref="A32:A33"/>
    <mergeCell ref="P32:P33"/>
    <mergeCell ref="R32:R33"/>
    <mergeCell ref="S32:S33"/>
    <mergeCell ref="T32:T33"/>
    <mergeCell ref="U32:U33"/>
    <mergeCell ref="A26:A27"/>
    <mergeCell ref="P26:P27"/>
    <mergeCell ref="R26:R27"/>
    <mergeCell ref="S26:S27"/>
    <mergeCell ref="T26:T27"/>
    <mergeCell ref="U26:U27"/>
    <mergeCell ref="A28:A29"/>
    <mergeCell ref="P28:P29"/>
    <mergeCell ref="R28:R29"/>
    <mergeCell ref="S28:S29"/>
    <mergeCell ref="T28:T29"/>
    <mergeCell ref="U28:U29"/>
    <mergeCell ref="A22:A23"/>
    <mergeCell ref="P22:P23"/>
    <mergeCell ref="R22:R23"/>
    <mergeCell ref="S22:S23"/>
    <mergeCell ref="T22:T23"/>
    <mergeCell ref="U22:U23"/>
    <mergeCell ref="A24:A25"/>
    <mergeCell ref="P24:P25"/>
    <mergeCell ref="R24:R25"/>
    <mergeCell ref="S24:S25"/>
    <mergeCell ref="T24:T25"/>
    <mergeCell ref="U24:U25"/>
    <mergeCell ref="A18:A19"/>
    <mergeCell ref="P18:P19"/>
    <mergeCell ref="R18:R19"/>
    <mergeCell ref="S18:S19"/>
    <mergeCell ref="T18:T19"/>
    <mergeCell ref="U18:U19"/>
    <mergeCell ref="A20:A21"/>
    <mergeCell ref="P20:P21"/>
    <mergeCell ref="R20:R21"/>
    <mergeCell ref="S20:S21"/>
    <mergeCell ref="T20:T21"/>
    <mergeCell ref="U20:U21"/>
    <mergeCell ref="A14:A15"/>
    <mergeCell ref="P14:P15"/>
    <mergeCell ref="R14:R15"/>
    <mergeCell ref="S14:S15"/>
    <mergeCell ref="T14:T15"/>
    <mergeCell ref="U14:U15"/>
    <mergeCell ref="A16:A17"/>
    <mergeCell ref="P16:P17"/>
    <mergeCell ref="R16:R17"/>
    <mergeCell ref="S16:S17"/>
    <mergeCell ref="T16:T17"/>
    <mergeCell ref="U16:U17"/>
    <mergeCell ref="A10:A11"/>
    <mergeCell ref="P10:P11"/>
    <mergeCell ref="R10:R11"/>
    <mergeCell ref="S10:S11"/>
    <mergeCell ref="T10:T11"/>
    <mergeCell ref="U10:U11"/>
    <mergeCell ref="A12:A13"/>
    <mergeCell ref="P12:P13"/>
    <mergeCell ref="R12:R13"/>
    <mergeCell ref="S12:S13"/>
    <mergeCell ref="T12:T13"/>
    <mergeCell ref="U12:U13"/>
    <mergeCell ref="U64:U65"/>
    <mergeCell ref="A1:H1"/>
    <mergeCell ref="R1:R2"/>
    <mergeCell ref="S1:S2"/>
    <mergeCell ref="T1:T2"/>
    <mergeCell ref="A2:H2"/>
    <mergeCell ref="A4:A5"/>
    <mergeCell ref="P4:P5"/>
    <mergeCell ref="R4:R5"/>
    <mergeCell ref="S4:S5"/>
    <mergeCell ref="T4:T5"/>
    <mergeCell ref="U4:U5"/>
    <mergeCell ref="A6:A7"/>
    <mergeCell ref="P6:P7"/>
    <mergeCell ref="R6:R7"/>
    <mergeCell ref="S6:S7"/>
    <mergeCell ref="T6:T7"/>
    <mergeCell ref="U6:U7"/>
    <mergeCell ref="A8:A9"/>
    <mergeCell ref="P8:P9"/>
    <mergeCell ref="R8:R9"/>
    <mergeCell ref="S8:S9"/>
    <mergeCell ref="T8:T9"/>
    <mergeCell ref="U8:U9"/>
  </mergeCells>
  <printOptions/>
  <pageMargins left="0.19652777777777777" right="0.19652777777777777" top="0.9840277777777777" bottom="0.9840277777777777" header="0.5111111111111111" footer="0.5111111111111111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6"/>
  <sheetViews>
    <sheetView zoomScale="70" zoomScaleNormal="70" zoomScalePageLayoutView="0" workbookViewId="0" topLeftCell="A1">
      <pane xSplit="1" ySplit="3" topLeftCell="C4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22" sqref="S22:S23"/>
    </sheetView>
  </sheetViews>
  <sheetFormatPr defaultColWidth="12.625" defaultRowHeight="22.5" customHeight="1"/>
  <cols>
    <col min="1" max="1" width="4.875" style="1" customWidth="1"/>
    <col min="2" max="13" width="10.625" style="0" customWidth="1"/>
    <col min="14" max="14" width="10.625" style="4" customWidth="1"/>
    <col min="15" max="15" width="10.625" style="0" customWidth="1"/>
    <col min="16" max="16" width="10.625" style="5" customWidth="1"/>
    <col min="17" max="17" width="10.625" style="0" customWidth="1"/>
    <col min="18" max="19" width="10.625" style="5" customWidth="1"/>
    <col min="20" max="20" width="8.75390625" style="5" customWidth="1"/>
    <col min="21" max="21" width="75.625" style="0" customWidth="1"/>
    <col min="22" max="23" width="7.125" style="0" customWidth="1"/>
  </cols>
  <sheetData>
    <row r="1" spans="1:20" ht="25.5" customHeight="1">
      <c r="A1" s="170" t="s">
        <v>175</v>
      </c>
      <c r="B1" s="171"/>
      <c r="C1" s="171"/>
      <c r="D1" s="171"/>
      <c r="E1" s="171"/>
      <c r="F1" s="171"/>
      <c r="G1" s="171"/>
      <c r="H1" s="171"/>
      <c r="I1" s="2" t="s">
        <v>229</v>
      </c>
      <c r="J1" s="2"/>
      <c r="K1" s="2"/>
      <c r="L1" s="2"/>
      <c r="N1" s="17"/>
      <c r="O1" s="2"/>
      <c r="P1" s="2"/>
      <c r="Q1" s="2"/>
      <c r="R1" s="177" t="s">
        <v>1</v>
      </c>
      <c r="S1" s="178" t="s">
        <v>2</v>
      </c>
      <c r="T1" s="178" t="str">
        <f>'16年5月'!$T$1</f>
        <v>U：梅津
M：源</v>
      </c>
    </row>
    <row r="2" spans="1:21" s="1" customFormat="1" ht="25.5" customHeight="1">
      <c r="A2" s="172" t="s">
        <v>4</v>
      </c>
      <c r="B2" s="172"/>
      <c r="C2" s="172"/>
      <c r="D2" s="172"/>
      <c r="E2" s="172"/>
      <c r="F2" s="172"/>
      <c r="G2" s="172"/>
      <c r="H2" s="172"/>
      <c r="I2" s="18"/>
      <c r="J2" s="18"/>
      <c r="K2" s="18"/>
      <c r="L2" s="18"/>
      <c r="M2" s="18"/>
      <c r="N2" s="19"/>
      <c r="O2" s="18"/>
      <c r="P2" s="18"/>
      <c r="Q2" s="18"/>
      <c r="R2" s="178"/>
      <c r="S2" s="178"/>
      <c r="T2" s="178"/>
      <c r="U2" s="18"/>
    </row>
    <row r="3" spans="1:21" s="2" customFormat="1" ht="33" customHeight="1" thickBot="1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61" t="s">
        <v>36</v>
      </c>
      <c r="I3" s="9" t="s">
        <v>13</v>
      </c>
      <c r="J3" s="9" t="s">
        <v>14</v>
      </c>
      <c r="K3" s="9" t="s">
        <v>15</v>
      </c>
      <c r="L3" s="8" t="s">
        <v>16</v>
      </c>
      <c r="M3" s="8" t="s">
        <v>17</v>
      </c>
      <c r="N3" s="20" t="s">
        <v>18</v>
      </c>
      <c r="O3" s="21" t="s">
        <v>19</v>
      </c>
      <c r="P3" s="21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</row>
    <row r="4" spans="1:21" ht="18" customHeight="1" thickTop="1">
      <c r="A4" s="173">
        <v>1</v>
      </c>
      <c r="B4" s="36">
        <v>0.6083333333333334</v>
      </c>
      <c r="C4" s="10">
        <f>$B4</f>
        <v>0.6083333333333334</v>
      </c>
      <c r="D4" s="10">
        <f aca="true" t="shared" si="0" ref="D4:F6">$B4</f>
        <v>0.6083333333333334</v>
      </c>
      <c r="E4" s="10">
        <f t="shared" si="0"/>
        <v>0.6083333333333334</v>
      </c>
      <c r="F4" s="10">
        <f t="shared" si="0"/>
        <v>0.6083333333333334</v>
      </c>
      <c r="G4" s="11"/>
      <c r="H4" s="10">
        <v>0.611111111111111</v>
      </c>
      <c r="I4" s="10">
        <v>0.5913888888888889</v>
      </c>
      <c r="J4" s="10">
        <v>0.625</v>
      </c>
      <c r="K4" s="11">
        <f>$J4</f>
        <v>0.625</v>
      </c>
      <c r="L4" s="11">
        <f>$J4</f>
        <v>0.625</v>
      </c>
      <c r="M4" s="10"/>
      <c r="N4" s="22"/>
      <c r="O4" s="23">
        <v>79</v>
      </c>
      <c r="P4" s="168"/>
      <c r="Q4" s="10"/>
      <c r="R4" s="169" t="s">
        <v>283</v>
      </c>
      <c r="S4" s="152">
        <v>2</v>
      </c>
      <c r="T4" s="154" t="s">
        <v>341</v>
      </c>
      <c r="U4" s="153" t="s">
        <v>342</v>
      </c>
    </row>
    <row r="5" spans="1:21" ht="18" customHeight="1">
      <c r="A5" s="174"/>
      <c r="B5" s="13">
        <v>0.81875</v>
      </c>
      <c r="C5" s="13">
        <f>$B5</f>
        <v>0.81875</v>
      </c>
      <c r="D5" s="13">
        <f t="shared" si="0"/>
        <v>0.81875</v>
      </c>
      <c r="E5" s="13">
        <f t="shared" si="0"/>
        <v>0.81875</v>
      </c>
      <c r="F5" s="13">
        <f t="shared" si="0"/>
        <v>0.81875</v>
      </c>
      <c r="G5" s="13"/>
      <c r="H5" s="13">
        <v>0.17361111111111113</v>
      </c>
      <c r="I5" s="13">
        <v>0.1968981481481482</v>
      </c>
      <c r="J5" s="13">
        <v>0.8159722222222222</v>
      </c>
      <c r="K5" s="13">
        <f>$J5</f>
        <v>0.8159722222222222</v>
      </c>
      <c r="L5" s="13">
        <v>0.7569444444444445</v>
      </c>
      <c r="M5" s="13"/>
      <c r="N5" s="24"/>
      <c r="O5" s="25"/>
      <c r="P5" s="158"/>
      <c r="Q5" s="13"/>
      <c r="R5" s="151"/>
      <c r="S5" s="152"/>
      <c r="T5" s="152"/>
      <c r="U5" s="153"/>
    </row>
    <row r="6" spans="1:21" ht="18" customHeight="1">
      <c r="A6" s="174">
        <v>2</v>
      </c>
      <c r="B6" s="11">
        <v>0.6104166666666666</v>
      </c>
      <c r="C6" s="11">
        <f>$B6</f>
        <v>0.6104166666666666</v>
      </c>
      <c r="D6" s="11">
        <f t="shared" si="0"/>
        <v>0.6104166666666666</v>
      </c>
      <c r="E6" s="11">
        <f t="shared" si="0"/>
        <v>0.6104166666666666</v>
      </c>
      <c r="F6" s="11">
        <f t="shared" si="0"/>
        <v>0.6104166666666666</v>
      </c>
      <c r="G6" s="11"/>
      <c r="H6" s="11">
        <v>0.611111111111111</v>
      </c>
      <c r="I6" s="11">
        <v>0.5926736111111112</v>
      </c>
      <c r="J6" s="11">
        <v>0.6319444444444444</v>
      </c>
      <c r="K6" s="11">
        <v>0.625</v>
      </c>
      <c r="L6" s="11">
        <v>0.625</v>
      </c>
      <c r="M6" s="11"/>
      <c r="N6" s="26"/>
      <c r="O6" s="27" t="s">
        <v>348</v>
      </c>
      <c r="P6" s="157"/>
      <c r="Q6" s="11"/>
      <c r="R6" s="150" t="s">
        <v>43</v>
      </c>
      <c r="S6" s="152">
        <v>2</v>
      </c>
      <c r="T6" s="154" t="s">
        <v>343</v>
      </c>
      <c r="U6" s="153" t="s">
        <v>347</v>
      </c>
    </row>
    <row r="7" spans="1:21" ht="18" customHeight="1">
      <c r="A7" s="174"/>
      <c r="B7" s="13">
        <v>0.13819444444444443</v>
      </c>
      <c r="C7" s="13">
        <f aca="true" t="shared" si="1" ref="C7:F63">$B7</f>
        <v>0.13819444444444443</v>
      </c>
      <c r="D7" s="13">
        <f t="shared" si="1"/>
        <v>0.13819444444444443</v>
      </c>
      <c r="E7" s="13">
        <f t="shared" si="1"/>
        <v>0.13819444444444443</v>
      </c>
      <c r="F7" s="13">
        <f t="shared" si="1"/>
        <v>0.13819444444444443</v>
      </c>
      <c r="G7" s="13"/>
      <c r="H7" s="13">
        <v>0.17361111111111113</v>
      </c>
      <c r="I7" s="13">
        <v>0.19538194444444446</v>
      </c>
      <c r="J7" s="13">
        <v>0.14583333333333334</v>
      </c>
      <c r="K7" s="13">
        <v>0.2638888888888889</v>
      </c>
      <c r="L7" s="13">
        <v>0.1388888888888889</v>
      </c>
      <c r="M7" s="24"/>
      <c r="N7" s="24"/>
      <c r="O7" s="28"/>
      <c r="P7" s="158"/>
      <c r="Q7" s="13"/>
      <c r="R7" s="151"/>
      <c r="S7" s="152"/>
      <c r="T7" s="152"/>
      <c r="U7" s="153"/>
    </row>
    <row r="8" spans="1:21" ht="18" customHeight="1">
      <c r="A8" s="174">
        <v>3</v>
      </c>
      <c r="B8" s="37">
        <v>0.07430555555555556</v>
      </c>
      <c r="C8" s="11">
        <f t="shared" si="1"/>
        <v>0.07430555555555556</v>
      </c>
      <c r="D8" s="11">
        <f t="shared" si="1"/>
        <v>0.07430555555555556</v>
      </c>
      <c r="E8" s="11">
        <f t="shared" si="1"/>
        <v>0.07430555555555556</v>
      </c>
      <c r="F8" s="11">
        <f t="shared" si="1"/>
        <v>0.07430555555555556</v>
      </c>
      <c r="G8" s="11"/>
      <c r="H8" s="11">
        <v>0.611111111111111</v>
      </c>
      <c r="I8" s="11">
        <v>0.5953472222222222</v>
      </c>
      <c r="J8" s="11">
        <v>0.08472222222222221</v>
      </c>
      <c r="K8" s="11">
        <v>0.0798611111111111</v>
      </c>
      <c r="L8" s="11">
        <v>0.0763888888888889</v>
      </c>
      <c r="M8" s="11"/>
      <c r="N8" s="26"/>
      <c r="O8" s="27">
        <v>83</v>
      </c>
      <c r="P8" s="157" t="s">
        <v>351</v>
      </c>
      <c r="Q8" s="11"/>
      <c r="R8" s="150" t="s">
        <v>37</v>
      </c>
      <c r="S8" s="150">
        <v>2</v>
      </c>
      <c r="T8" s="155" t="s">
        <v>349</v>
      </c>
      <c r="U8" s="153" t="s">
        <v>350</v>
      </c>
    </row>
    <row r="9" spans="1:21" ht="18" customHeight="1">
      <c r="A9" s="174"/>
      <c r="B9" s="13">
        <v>0.175</v>
      </c>
      <c r="C9" s="13">
        <f t="shared" si="1"/>
        <v>0.175</v>
      </c>
      <c r="D9" s="13">
        <f t="shared" si="1"/>
        <v>0.175</v>
      </c>
      <c r="E9" s="13">
        <f t="shared" si="1"/>
        <v>0.175</v>
      </c>
      <c r="F9" s="13">
        <f t="shared" si="1"/>
        <v>0.175</v>
      </c>
      <c r="G9" s="13"/>
      <c r="H9" s="13">
        <v>0.17361111111111113</v>
      </c>
      <c r="I9" s="13">
        <v>0.19250000000000012</v>
      </c>
      <c r="J9" s="13">
        <v>0.16666666666666666</v>
      </c>
      <c r="K9" s="13">
        <f>$J9</f>
        <v>0.16666666666666666</v>
      </c>
      <c r="L9" s="13">
        <f>$J9</f>
        <v>0.16666666666666666</v>
      </c>
      <c r="M9" s="13"/>
      <c r="N9" s="13"/>
      <c r="O9" s="28"/>
      <c r="P9" s="158"/>
      <c r="Q9" s="13"/>
      <c r="R9" s="151"/>
      <c r="S9" s="151"/>
      <c r="T9" s="159"/>
      <c r="U9" s="153"/>
    </row>
    <row r="10" spans="1:21" ht="18" customHeight="1">
      <c r="A10" s="174">
        <v>4</v>
      </c>
      <c r="B10" s="37">
        <v>0.6138888888888888</v>
      </c>
      <c r="C10" s="11">
        <f t="shared" si="1"/>
        <v>0.6138888888888888</v>
      </c>
      <c r="D10" s="11">
        <f t="shared" si="1"/>
        <v>0.6138888888888888</v>
      </c>
      <c r="E10" s="11">
        <f t="shared" si="1"/>
        <v>0.6138888888888888</v>
      </c>
      <c r="F10" s="11">
        <f t="shared" si="1"/>
        <v>0.6138888888888888</v>
      </c>
      <c r="G10" s="11"/>
      <c r="H10" s="11">
        <v>0.625</v>
      </c>
      <c r="I10" s="11">
        <v>0.5973148148148147</v>
      </c>
      <c r="J10" s="11">
        <v>0.6354166666666666</v>
      </c>
      <c r="K10" s="11"/>
      <c r="L10" s="11">
        <f>$J10</f>
        <v>0.6354166666666666</v>
      </c>
      <c r="M10" s="11"/>
      <c r="N10" s="11"/>
      <c r="O10" s="27" t="s">
        <v>352</v>
      </c>
      <c r="P10" s="157"/>
      <c r="Q10" s="11"/>
      <c r="R10" s="150" t="s">
        <v>349</v>
      </c>
      <c r="S10" s="152">
        <v>2</v>
      </c>
      <c r="T10" s="154" t="s">
        <v>349</v>
      </c>
      <c r="U10" s="153" t="s">
        <v>422</v>
      </c>
    </row>
    <row r="11" spans="1:21" ht="18" customHeight="1">
      <c r="A11" s="174"/>
      <c r="B11" s="12">
        <v>0.9256944444444444</v>
      </c>
      <c r="C11" s="13">
        <f t="shared" si="1"/>
        <v>0.9256944444444444</v>
      </c>
      <c r="D11" s="13">
        <f t="shared" si="1"/>
        <v>0.9256944444444444</v>
      </c>
      <c r="E11" s="13">
        <f t="shared" si="1"/>
        <v>0.9256944444444444</v>
      </c>
      <c r="F11" s="13">
        <f t="shared" si="1"/>
        <v>0.9256944444444444</v>
      </c>
      <c r="G11" s="13"/>
      <c r="H11" s="13">
        <v>0.16666666666666666</v>
      </c>
      <c r="I11" s="13">
        <v>0.19098379629629636</v>
      </c>
      <c r="J11" s="13">
        <v>0.9277777777777777</v>
      </c>
      <c r="K11" s="13"/>
      <c r="L11" s="13">
        <v>0.8888888888888888</v>
      </c>
      <c r="M11" s="13"/>
      <c r="N11" s="24"/>
      <c r="O11" s="28"/>
      <c r="P11" s="158"/>
      <c r="Q11" s="13"/>
      <c r="R11" s="151"/>
      <c r="S11" s="152"/>
      <c r="T11" s="152"/>
      <c r="U11" s="153"/>
    </row>
    <row r="12" spans="1:21" ht="18" customHeight="1">
      <c r="A12" s="174">
        <v>5</v>
      </c>
      <c r="B12" s="37"/>
      <c r="C12" s="11"/>
      <c r="D12" s="11"/>
      <c r="E12" s="11"/>
      <c r="F12" s="11"/>
      <c r="G12" s="11"/>
      <c r="H12" s="11">
        <v>0.6875</v>
      </c>
      <c r="I12" s="11">
        <v>0.5992708333333333</v>
      </c>
      <c r="J12" s="11"/>
      <c r="K12" s="11"/>
      <c r="L12" s="11"/>
      <c r="M12" s="11"/>
      <c r="N12" s="26"/>
      <c r="O12" s="27"/>
      <c r="P12" s="157"/>
      <c r="Q12" s="11"/>
      <c r="R12" s="150"/>
      <c r="S12" s="152">
        <v>3</v>
      </c>
      <c r="T12" s="154" t="s">
        <v>43</v>
      </c>
      <c r="U12" s="153" t="s">
        <v>230</v>
      </c>
    </row>
    <row r="13" spans="1:21" ht="18" customHeight="1">
      <c r="A13" s="174"/>
      <c r="B13" s="12"/>
      <c r="C13" s="13"/>
      <c r="D13" s="13"/>
      <c r="E13" s="13"/>
      <c r="F13" s="13"/>
      <c r="G13" s="13"/>
      <c r="H13" s="13">
        <v>0.16666666666666666</v>
      </c>
      <c r="I13" s="13">
        <v>0.18879629629629635</v>
      </c>
      <c r="J13" s="13"/>
      <c r="K13" s="13"/>
      <c r="L13" s="13"/>
      <c r="M13" s="13"/>
      <c r="N13" s="24"/>
      <c r="O13" s="25"/>
      <c r="P13" s="158"/>
      <c r="Q13" s="13"/>
      <c r="R13" s="151"/>
      <c r="S13" s="152"/>
      <c r="T13" s="152"/>
      <c r="U13" s="153"/>
    </row>
    <row r="14" spans="1:21" ht="18" customHeight="1">
      <c r="A14" s="174">
        <v>6</v>
      </c>
      <c r="B14" s="37"/>
      <c r="C14" s="11"/>
      <c r="D14" s="11"/>
      <c r="E14" s="11"/>
      <c r="F14" s="11"/>
      <c r="G14" s="11"/>
      <c r="H14" s="11">
        <v>0.75</v>
      </c>
      <c r="I14" s="11">
        <v>0.60125</v>
      </c>
      <c r="J14" s="11"/>
      <c r="K14" s="11"/>
      <c r="L14" s="11"/>
      <c r="M14" s="11"/>
      <c r="N14" s="26"/>
      <c r="O14" s="27"/>
      <c r="P14" s="157"/>
      <c r="Q14" s="11"/>
      <c r="R14" s="150"/>
      <c r="S14" s="152">
        <v>3</v>
      </c>
      <c r="T14" s="154" t="s">
        <v>43</v>
      </c>
      <c r="U14" s="153" t="s">
        <v>230</v>
      </c>
    </row>
    <row r="15" spans="1:21" ht="18" customHeight="1">
      <c r="A15" s="174"/>
      <c r="B15" s="12"/>
      <c r="C15" s="13"/>
      <c r="D15" s="13"/>
      <c r="E15" s="13"/>
      <c r="F15" s="13"/>
      <c r="G15" s="13"/>
      <c r="H15" s="13">
        <v>0.16666666666666666</v>
      </c>
      <c r="I15" s="13">
        <v>0.18590277777777775</v>
      </c>
      <c r="J15" s="13"/>
      <c r="K15" s="13"/>
      <c r="L15" s="13"/>
      <c r="M15" s="13"/>
      <c r="N15" s="24"/>
      <c r="O15" s="25"/>
      <c r="P15" s="158"/>
      <c r="Q15" s="13"/>
      <c r="R15" s="151"/>
      <c r="S15" s="152"/>
      <c r="T15" s="152"/>
      <c r="U15" s="153"/>
    </row>
    <row r="16" spans="1:21" ht="18" customHeight="1">
      <c r="A16" s="174">
        <v>7</v>
      </c>
      <c r="B16" s="37"/>
      <c r="C16" s="11"/>
      <c r="D16" s="11"/>
      <c r="E16" s="11"/>
      <c r="F16" s="11"/>
      <c r="G16" s="11"/>
      <c r="H16" s="11">
        <v>0.8125</v>
      </c>
      <c r="I16" s="11">
        <v>0.6032175925925926</v>
      </c>
      <c r="J16" s="11"/>
      <c r="K16" s="11"/>
      <c r="L16" s="11"/>
      <c r="M16" s="11"/>
      <c r="N16" s="26"/>
      <c r="O16" s="27"/>
      <c r="P16" s="157"/>
      <c r="Q16" s="11"/>
      <c r="R16" s="150"/>
      <c r="S16" s="152">
        <v>3</v>
      </c>
      <c r="T16" s="154" t="s">
        <v>43</v>
      </c>
      <c r="U16" s="153" t="s">
        <v>353</v>
      </c>
    </row>
    <row r="17" spans="1:21" ht="18" customHeight="1">
      <c r="A17" s="174"/>
      <c r="B17" s="12"/>
      <c r="C17" s="13"/>
      <c r="D17" s="13"/>
      <c r="E17" s="13"/>
      <c r="F17" s="13"/>
      <c r="G17" s="13"/>
      <c r="H17" s="13">
        <v>0.16666666666666666</v>
      </c>
      <c r="I17" s="13">
        <v>0.18443287037037037</v>
      </c>
      <c r="J17" s="13"/>
      <c r="K17" s="13"/>
      <c r="L17" s="13"/>
      <c r="M17" s="13"/>
      <c r="N17" s="24"/>
      <c r="O17" s="25"/>
      <c r="P17" s="158"/>
      <c r="Q17" s="13"/>
      <c r="R17" s="151"/>
      <c r="S17" s="152"/>
      <c r="T17" s="152"/>
      <c r="U17" s="153"/>
    </row>
    <row r="18" spans="1:21" ht="18" customHeight="1">
      <c r="A18" s="174">
        <v>8</v>
      </c>
      <c r="B18" s="37"/>
      <c r="C18" s="11"/>
      <c r="D18" s="11"/>
      <c r="E18" s="11"/>
      <c r="F18" s="11"/>
      <c r="G18" s="11"/>
      <c r="H18" s="11">
        <v>0.875</v>
      </c>
      <c r="I18" s="11">
        <v>0.6052083333333333</v>
      </c>
      <c r="J18" s="11"/>
      <c r="K18" s="11"/>
      <c r="L18" s="11"/>
      <c r="M18" s="11"/>
      <c r="N18" s="26"/>
      <c r="O18" s="27"/>
      <c r="P18" s="157"/>
      <c r="Q18" s="11"/>
      <c r="R18" s="150"/>
      <c r="S18" s="152">
        <v>3</v>
      </c>
      <c r="T18" s="154" t="s">
        <v>43</v>
      </c>
      <c r="U18" s="153" t="s">
        <v>353</v>
      </c>
    </row>
    <row r="19" spans="1:21" ht="18" customHeight="1">
      <c r="A19" s="174"/>
      <c r="B19" s="12"/>
      <c r="C19" s="13"/>
      <c r="D19" s="13"/>
      <c r="E19" s="13"/>
      <c r="F19" s="13"/>
      <c r="G19" s="13"/>
      <c r="H19" s="13">
        <v>0.16666666666666666</v>
      </c>
      <c r="I19" s="13">
        <v>0.1815162037037037</v>
      </c>
      <c r="J19" s="13"/>
      <c r="K19" s="13"/>
      <c r="L19" s="13"/>
      <c r="M19" s="13"/>
      <c r="N19" s="24"/>
      <c r="O19" s="28"/>
      <c r="P19" s="158"/>
      <c r="Q19" s="13"/>
      <c r="R19" s="151"/>
      <c r="S19" s="152"/>
      <c r="T19" s="152"/>
      <c r="U19" s="153"/>
    </row>
    <row r="20" spans="1:21" ht="18" customHeight="1">
      <c r="A20" s="174">
        <v>9</v>
      </c>
      <c r="B20" s="37"/>
      <c r="C20" s="11"/>
      <c r="D20" s="11"/>
      <c r="E20" s="11"/>
      <c r="F20" s="11"/>
      <c r="G20" s="11"/>
      <c r="H20" s="11">
        <v>0.9305555555555555</v>
      </c>
      <c r="I20" s="11">
        <v>0.607175925925926</v>
      </c>
      <c r="J20" s="11"/>
      <c r="K20" s="11"/>
      <c r="L20" s="11"/>
      <c r="M20" s="11"/>
      <c r="N20" s="26"/>
      <c r="O20" s="27"/>
      <c r="P20" s="157"/>
      <c r="Q20" s="11"/>
      <c r="R20" s="150"/>
      <c r="S20" s="152">
        <v>3</v>
      </c>
      <c r="T20" s="154" t="s">
        <v>43</v>
      </c>
      <c r="U20" s="153" t="s">
        <v>230</v>
      </c>
    </row>
    <row r="21" spans="1:21" ht="18" customHeight="1">
      <c r="A21" s="174"/>
      <c r="B21" s="12"/>
      <c r="C21" s="13"/>
      <c r="D21" s="13"/>
      <c r="E21" s="13"/>
      <c r="F21" s="13"/>
      <c r="G21" s="13"/>
      <c r="H21" s="13">
        <v>0.15972222222222224</v>
      </c>
      <c r="I21" s="13">
        <v>0.17932870370370368</v>
      </c>
      <c r="J21" s="13"/>
      <c r="K21" s="13"/>
      <c r="L21" s="13"/>
      <c r="M21" s="13"/>
      <c r="N21" s="24"/>
      <c r="O21" s="28"/>
      <c r="P21" s="158"/>
      <c r="Q21" s="13"/>
      <c r="R21" s="151"/>
      <c r="S21" s="152"/>
      <c r="T21" s="152"/>
      <c r="U21" s="153"/>
    </row>
    <row r="22" spans="1:21" ht="18" customHeight="1">
      <c r="A22" s="174">
        <v>10</v>
      </c>
      <c r="B22" s="37"/>
      <c r="C22" s="11"/>
      <c r="D22" s="11"/>
      <c r="E22" s="11"/>
      <c r="F22" s="11"/>
      <c r="G22" s="11"/>
      <c r="H22" s="11">
        <v>0.9861111111111112</v>
      </c>
      <c r="I22" s="11">
        <v>0.609837962962963</v>
      </c>
      <c r="J22" s="11"/>
      <c r="K22" s="11"/>
      <c r="L22" s="11"/>
      <c r="M22" s="11"/>
      <c r="N22" s="26"/>
      <c r="O22" s="27"/>
      <c r="P22" s="157"/>
      <c r="Q22" s="11"/>
      <c r="R22" s="150"/>
      <c r="S22" s="152">
        <v>3</v>
      </c>
      <c r="T22" s="154" t="s">
        <v>43</v>
      </c>
      <c r="U22" s="153" t="s">
        <v>230</v>
      </c>
    </row>
    <row r="23" spans="1:21" ht="18" customHeight="1">
      <c r="A23" s="174"/>
      <c r="B23" s="12"/>
      <c r="C23" s="13"/>
      <c r="D23" s="13"/>
      <c r="E23" s="13"/>
      <c r="F23" s="13"/>
      <c r="G23" s="13"/>
      <c r="H23" s="13">
        <v>0.15277777777777776</v>
      </c>
      <c r="I23" s="13">
        <v>0.17712962962962964</v>
      </c>
      <c r="J23" s="13"/>
      <c r="K23" s="13"/>
      <c r="L23" s="13"/>
      <c r="M23" s="13"/>
      <c r="N23" s="24"/>
      <c r="O23" s="28"/>
      <c r="P23" s="158"/>
      <c r="Q23" s="13"/>
      <c r="R23" s="151"/>
      <c r="S23" s="152"/>
      <c r="T23" s="152"/>
      <c r="U23" s="153"/>
    </row>
    <row r="24" spans="1:21" ht="18" customHeight="1">
      <c r="A24" s="174">
        <v>11</v>
      </c>
      <c r="B24" s="37">
        <v>0.6284722222222222</v>
      </c>
      <c r="C24" s="11">
        <f t="shared" si="1"/>
        <v>0.6284722222222222</v>
      </c>
      <c r="D24" s="11">
        <f t="shared" si="1"/>
        <v>0.6284722222222222</v>
      </c>
      <c r="E24" s="11">
        <f t="shared" si="1"/>
        <v>0.6284722222222222</v>
      </c>
      <c r="F24" s="11">
        <f t="shared" si="1"/>
        <v>0.6284722222222222</v>
      </c>
      <c r="G24" s="11"/>
      <c r="H24" s="11"/>
      <c r="I24" s="11">
        <v>0.6118055555555556</v>
      </c>
      <c r="J24" s="11"/>
      <c r="K24" s="11"/>
      <c r="L24" s="11"/>
      <c r="M24" s="11"/>
      <c r="N24" s="26"/>
      <c r="O24" s="27"/>
      <c r="P24" s="157"/>
      <c r="Q24" s="11"/>
      <c r="R24" s="150" t="s">
        <v>37</v>
      </c>
      <c r="S24" s="175">
        <v>1</v>
      </c>
      <c r="T24" s="150" t="s">
        <v>26</v>
      </c>
      <c r="U24" s="156" t="s">
        <v>354</v>
      </c>
    </row>
    <row r="25" spans="1:21" ht="18" customHeight="1">
      <c r="A25" s="174"/>
      <c r="B25" s="12">
        <v>0.15763888888888888</v>
      </c>
      <c r="C25" s="13">
        <f t="shared" si="1"/>
        <v>0.15763888888888888</v>
      </c>
      <c r="D25" s="13">
        <f t="shared" si="1"/>
        <v>0.15763888888888888</v>
      </c>
      <c r="E25" s="13">
        <f t="shared" si="1"/>
        <v>0.15763888888888888</v>
      </c>
      <c r="F25" s="13">
        <f t="shared" si="1"/>
        <v>0.15763888888888888</v>
      </c>
      <c r="G25" s="13"/>
      <c r="H25" s="13"/>
      <c r="I25" s="13">
        <v>0.17424768518518507</v>
      </c>
      <c r="J25" s="13"/>
      <c r="K25" s="13"/>
      <c r="L25" s="13"/>
      <c r="M25" s="13"/>
      <c r="N25" s="24"/>
      <c r="O25" s="28"/>
      <c r="P25" s="158"/>
      <c r="Q25" s="13"/>
      <c r="R25" s="151"/>
      <c r="S25" s="158"/>
      <c r="T25" s="151"/>
      <c r="U25" s="153"/>
    </row>
    <row r="26" spans="1:21" ht="18" customHeight="1">
      <c r="A26" s="174">
        <v>12</v>
      </c>
      <c r="B26" s="37">
        <v>0.6354166666666666</v>
      </c>
      <c r="C26" s="11">
        <v>0.6305555555555555</v>
      </c>
      <c r="D26" s="11">
        <v>0.6305555555555555</v>
      </c>
      <c r="E26" s="11">
        <v>0.6305555555555555</v>
      </c>
      <c r="F26" s="11">
        <v>0.6305555555555555</v>
      </c>
      <c r="G26" s="11"/>
      <c r="H26" s="11">
        <v>0.04861111111111111</v>
      </c>
      <c r="I26" s="11">
        <v>0.6137847222222222</v>
      </c>
      <c r="J26" s="11">
        <v>0.0625</v>
      </c>
      <c r="K26" s="11">
        <f>$J26</f>
        <v>0.0625</v>
      </c>
      <c r="L26" s="11">
        <f>$J26</f>
        <v>0.0625</v>
      </c>
      <c r="M26" s="11"/>
      <c r="N26" s="26"/>
      <c r="O26" s="27"/>
      <c r="P26" s="157"/>
      <c r="Q26" s="11" t="s">
        <v>134</v>
      </c>
      <c r="R26" s="150" t="s">
        <v>43</v>
      </c>
      <c r="S26" s="175">
        <v>2</v>
      </c>
      <c r="T26" s="150" t="s">
        <v>355</v>
      </c>
      <c r="U26" s="153" t="s">
        <v>356</v>
      </c>
    </row>
    <row r="27" spans="1:21" ht="18" customHeight="1">
      <c r="A27" s="174"/>
      <c r="B27" s="12">
        <v>0.15555555555555556</v>
      </c>
      <c r="C27" s="13">
        <v>0.15555555555555556</v>
      </c>
      <c r="D27" s="13">
        <v>0.15555555555555556</v>
      </c>
      <c r="E27" s="13">
        <v>0.15555555555555556</v>
      </c>
      <c r="F27" s="13">
        <v>0.15555555555555556</v>
      </c>
      <c r="G27" s="13"/>
      <c r="H27" s="13">
        <v>0.15277777777777776</v>
      </c>
      <c r="I27" s="13">
        <v>0.17204861111111103</v>
      </c>
      <c r="J27" s="13">
        <v>0.14583333333333334</v>
      </c>
      <c r="K27" s="13">
        <f>$J27</f>
        <v>0.14583333333333334</v>
      </c>
      <c r="L27" s="13">
        <f>$J27</f>
        <v>0.14583333333333334</v>
      </c>
      <c r="M27" s="13"/>
      <c r="N27" s="24"/>
      <c r="O27" s="28"/>
      <c r="P27" s="158"/>
      <c r="Q27" s="13" t="s">
        <v>141</v>
      </c>
      <c r="R27" s="151"/>
      <c r="S27" s="158"/>
      <c r="T27" s="151"/>
      <c r="U27" s="153"/>
    </row>
    <row r="28" spans="1:21" ht="18" customHeight="1">
      <c r="A28" s="174">
        <v>13</v>
      </c>
      <c r="B28" s="37">
        <v>0.6326388888888889</v>
      </c>
      <c r="C28" s="11">
        <f t="shared" si="1"/>
        <v>0.6326388888888889</v>
      </c>
      <c r="D28" s="11">
        <f t="shared" si="1"/>
        <v>0.6326388888888889</v>
      </c>
      <c r="E28" s="11">
        <f t="shared" si="1"/>
        <v>0.6326388888888889</v>
      </c>
      <c r="F28" s="11">
        <f t="shared" si="1"/>
        <v>0.6326388888888889</v>
      </c>
      <c r="G28" s="11"/>
      <c r="H28" s="11">
        <v>0.09722222222222222</v>
      </c>
      <c r="I28" s="11">
        <v>0.6164467592592593</v>
      </c>
      <c r="J28" s="11"/>
      <c r="K28" s="11"/>
      <c r="L28" s="11"/>
      <c r="M28" s="11"/>
      <c r="N28" s="26"/>
      <c r="O28" s="27"/>
      <c r="P28" s="157"/>
      <c r="Q28" s="11" t="s">
        <v>208</v>
      </c>
      <c r="R28" s="150" t="s">
        <v>357</v>
      </c>
      <c r="S28" s="175">
        <v>2</v>
      </c>
      <c r="T28" s="150" t="s">
        <v>43</v>
      </c>
      <c r="U28" s="153" t="s">
        <v>364</v>
      </c>
    </row>
    <row r="29" spans="1:21" ht="18" customHeight="1">
      <c r="A29" s="174"/>
      <c r="B29" s="12">
        <v>0.1527777777777778</v>
      </c>
      <c r="C29" s="13">
        <f t="shared" si="1"/>
        <v>0.1527777777777778</v>
      </c>
      <c r="D29" s="13">
        <f t="shared" si="1"/>
        <v>0.1527777777777778</v>
      </c>
      <c r="E29" s="13">
        <f t="shared" si="1"/>
        <v>0.1527777777777778</v>
      </c>
      <c r="F29" s="13">
        <f t="shared" si="1"/>
        <v>0.1527777777777778</v>
      </c>
      <c r="G29" s="13"/>
      <c r="H29" s="13">
        <v>0.15972222222222224</v>
      </c>
      <c r="I29" s="13">
        <v>0.1691666666666667</v>
      </c>
      <c r="J29" s="13"/>
      <c r="K29" s="13"/>
      <c r="L29" s="13"/>
      <c r="M29" s="13"/>
      <c r="N29" s="24"/>
      <c r="O29" s="28"/>
      <c r="P29" s="158"/>
      <c r="Q29" s="13" t="s">
        <v>209</v>
      </c>
      <c r="R29" s="151"/>
      <c r="S29" s="158"/>
      <c r="T29" s="151"/>
      <c r="U29" s="153"/>
    </row>
    <row r="30" spans="1:21" ht="18" customHeight="1">
      <c r="A30" s="174">
        <v>14</v>
      </c>
      <c r="B30" s="37"/>
      <c r="C30" s="11"/>
      <c r="D30" s="11"/>
      <c r="E30" s="11"/>
      <c r="F30" s="11"/>
      <c r="G30" s="11"/>
      <c r="H30" s="11"/>
      <c r="I30" s="11">
        <v>0.6191203703703704</v>
      </c>
      <c r="J30" s="11"/>
      <c r="K30" s="11"/>
      <c r="L30" s="11"/>
      <c r="M30" s="11"/>
      <c r="N30" s="26"/>
      <c r="O30" s="27"/>
      <c r="P30" s="157"/>
      <c r="Q30" s="11" t="s">
        <v>210</v>
      </c>
      <c r="R30" s="150"/>
      <c r="S30" s="152">
        <v>3</v>
      </c>
      <c r="T30" s="152" t="s">
        <v>358</v>
      </c>
      <c r="U30" s="153" t="s">
        <v>353</v>
      </c>
    </row>
    <row r="31" spans="1:21" ht="18" customHeight="1">
      <c r="A31" s="174"/>
      <c r="B31" s="12"/>
      <c r="C31" s="13"/>
      <c r="D31" s="13"/>
      <c r="E31" s="13"/>
      <c r="F31" s="13"/>
      <c r="G31" s="13"/>
      <c r="H31" s="13"/>
      <c r="I31" s="13">
        <v>0.16696759259259264</v>
      </c>
      <c r="J31" s="13"/>
      <c r="K31" s="13"/>
      <c r="L31" s="13"/>
      <c r="M31" s="13"/>
      <c r="N31" s="24"/>
      <c r="O31" s="28"/>
      <c r="P31" s="158"/>
      <c r="Q31" s="13" t="s">
        <v>137</v>
      </c>
      <c r="R31" s="151"/>
      <c r="S31" s="152"/>
      <c r="T31" s="152"/>
      <c r="U31" s="153"/>
    </row>
    <row r="32" spans="1:21" ht="18" customHeight="1">
      <c r="A32" s="174">
        <v>15</v>
      </c>
      <c r="B32" s="37"/>
      <c r="C32" s="11"/>
      <c r="D32" s="11"/>
      <c r="E32" s="11"/>
      <c r="F32" s="11"/>
      <c r="G32" s="11"/>
      <c r="H32" s="11"/>
      <c r="I32" s="11">
        <v>0.6203703703703703</v>
      </c>
      <c r="J32" s="11"/>
      <c r="K32" s="11"/>
      <c r="L32" s="11"/>
      <c r="M32" s="11"/>
      <c r="N32" s="26"/>
      <c r="O32" s="27"/>
      <c r="P32" s="157"/>
      <c r="Q32" s="11" t="s">
        <v>211</v>
      </c>
      <c r="R32" s="155"/>
      <c r="S32" s="161">
        <v>3</v>
      </c>
      <c r="T32" s="152" t="s">
        <v>358</v>
      </c>
      <c r="U32" s="153" t="s">
        <v>353</v>
      </c>
    </row>
    <row r="33" spans="1:21" ht="18" customHeight="1">
      <c r="A33" s="174"/>
      <c r="B33" s="13"/>
      <c r="C33" s="13"/>
      <c r="D33" s="13"/>
      <c r="E33" s="13"/>
      <c r="F33" s="13"/>
      <c r="G33" s="13"/>
      <c r="H33" s="13"/>
      <c r="I33" s="13">
        <v>0.1647685185185186</v>
      </c>
      <c r="J33" s="13"/>
      <c r="K33" s="13"/>
      <c r="L33" s="13"/>
      <c r="M33" s="13"/>
      <c r="N33" s="24"/>
      <c r="O33" s="28"/>
      <c r="P33" s="158"/>
      <c r="Q33" s="13" t="s">
        <v>212</v>
      </c>
      <c r="R33" s="151"/>
      <c r="S33" s="152"/>
      <c r="T33" s="152"/>
      <c r="U33" s="153"/>
    </row>
    <row r="34" spans="1:21" ht="18" customHeight="1">
      <c r="A34" s="174">
        <v>16</v>
      </c>
      <c r="B34" s="37">
        <v>0.7638888888888888</v>
      </c>
      <c r="C34" s="11">
        <f t="shared" si="1"/>
        <v>0.7638888888888888</v>
      </c>
      <c r="D34" s="11">
        <f t="shared" si="1"/>
        <v>0.7638888888888888</v>
      </c>
      <c r="E34" s="11">
        <f t="shared" si="1"/>
        <v>0.7638888888888888</v>
      </c>
      <c r="F34" s="11">
        <f t="shared" si="1"/>
        <v>0.7638888888888888</v>
      </c>
      <c r="G34" s="11"/>
      <c r="H34" s="11"/>
      <c r="I34" s="11">
        <v>0.6230439814814815</v>
      </c>
      <c r="J34" s="11"/>
      <c r="K34" s="11"/>
      <c r="L34" s="11"/>
      <c r="M34" s="11"/>
      <c r="N34" s="26"/>
      <c r="O34" s="27"/>
      <c r="P34" s="157"/>
      <c r="Q34" s="11" t="s">
        <v>359</v>
      </c>
      <c r="R34" s="150" t="s">
        <v>361</v>
      </c>
      <c r="S34" s="152">
        <v>2</v>
      </c>
      <c r="T34" s="152" t="s">
        <v>358</v>
      </c>
      <c r="U34" s="153" t="s">
        <v>360</v>
      </c>
    </row>
    <row r="35" spans="1:21" ht="18" customHeight="1">
      <c r="A35" s="174"/>
      <c r="B35" s="13">
        <v>0.14583333333333331</v>
      </c>
      <c r="C35" s="13">
        <f t="shared" si="1"/>
        <v>0.14583333333333331</v>
      </c>
      <c r="D35" s="13">
        <f t="shared" si="1"/>
        <v>0.14583333333333331</v>
      </c>
      <c r="E35" s="13">
        <f t="shared" si="1"/>
        <v>0.14583333333333331</v>
      </c>
      <c r="F35" s="13">
        <f t="shared" si="1"/>
        <v>0.14583333333333331</v>
      </c>
      <c r="G35" s="13"/>
      <c r="H35" s="13"/>
      <c r="I35" s="13">
        <v>0.16258101851851858</v>
      </c>
      <c r="J35" s="13"/>
      <c r="K35" s="13"/>
      <c r="L35" s="13"/>
      <c r="M35" s="13"/>
      <c r="N35" s="13"/>
      <c r="O35" s="28"/>
      <c r="P35" s="158"/>
      <c r="Q35" s="13" t="s">
        <v>213</v>
      </c>
      <c r="R35" s="151"/>
      <c r="S35" s="152"/>
      <c r="T35" s="152"/>
      <c r="U35" s="153"/>
    </row>
    <row r="36" spans="1:21" ht="18" customHeight="1">
      <c r="A36" s="174">
        <v>17</v>
      </c>
      <c r="B36" s="37">
        <v>0.6409722222222222</v>
      </c>
      <c r="C36" s="11">
        <f t="shared" si="1"/>
        <v>0.6409722222222222</v>
      </c>
      <c r="D36" s="11">
        <f t="shared" si="1"/>
        <v>0.6409722222222222</v>
      </c>
      <c r="E36" s="11">
        <f t="shared" si="1"/>
        <v>0.6409722222222222</v>
      </c>
      <c r="F36" s="11">
        <f t="shared" si="1"/>
        <v>0.6409722222222222</v>
      </c>
      <c r="G36" s="11"/>
      <c r="H36" s="11"/>
      <c r="I36" s="11">
        <v>0.625011574074074</v>
      </c>
      <c r="J36" s="11"/>
      <c r="K36" s="11"/>
      <c r="L36" s="11"/>
      <c r="M36" s="11"/>
      <c r="N36" s="26"/>
      <c r="O36" s="27"/>
      <c r="P36" s="157"/>
      <c r="Q36" s="11" t="s">
        <v>214</v>
      </c>
      <c r="R36" s="155" t="s">
        <v>362</v>
      </c>
      <c r="S36" s="179">
        <v>1</v>
      </c>
      <c r="T36" s="152" t="s">
        <v>41</v>
      </c>
      <c r="U36" s="153" t="s">
        <v>365</v>
      </c>
    </row>
    <row r="37" spans="1:21" ht="18" customHeight="1">
      <c r="A37" s="174"/>
      <c r="B37" s="13">
        <v>0.14305555555555555</v>
      </c>
      <c r="C37" s="13">
        <f t="shared" si="1"/>
        <v>0.14305555555555555</v>
      </c>
      <c r="D37" s="13">
        <f t="shared" si="1"/>
        <v>0.14305555555555555</v>
      </c>
      <c r="E37" s="13">
        <f t="shared" si="1"/>
        <v>0.14305555555555555</v>
      </c>
      <c r="F37" s="13">
        <f t="shared" si="1"/>
        <v>0.14305555555555555</v>
      </c>
      <c r="G37" s="13"/>
      <c r="H37" s="13"/>
      <c r="I37" s="13">
        <v>0.15968749999999998</v>
      </c>
      <c r="J37" s="13"/>
      <c r="K37" s="13"/>
      <c r="L37" s="13"/>
      <c r="M37" s="13"/>
      <c r="N37" s="13"/>
      <c r="O37" s="28"/>
      <c r="P37" s="158"/>
      <c r="Q37" s="13" t="s">
        <v>215</v>
      </c>
      <c r="R37" s="159"/>
      <c r="S37" s="152"/>
      <c r="T37" s="152"/>
      <c r="U37" s="153"/>
    </row>
    <row r="38" spans="1:21" ht="18" customHeight="1">
      <c r="A38" s="174">
        <v>18</v>
      </c>
      <c r="B38" s="37">
        <v>0.6451388888888888</v>
      </c>
      <c r="C38" s="37">
        <v>0.6430555555555556</v>
      </c>
      <c r="D38" s="11">
        <f>$C38</f>
        <v>0.6430555555555556</v>
      </c>
      <c r="E38" s="11">
        <f>$C38</f>
        <v>0.6430555555555556</v>
      </c>
      <c r="F38" s="11">
        <f>$C38</f>
        <v>0.6430555555555556</v>
      </c>
      <c r="G38" s="11"/>
      <c r="H38" s="11"/>
      <c r="I38" s="11">
        <v>0.6276851851851851</v>
      </c>
      <c r="J38" s="11"/>
      <c r="K38" s="11"/>
      <c r="L38" s="11"/>
      <c r="M38" s="11"/>
      <c r="N38" s="26"/>
      <c r="O38" s="27"/>
      <c r="P38" s="157"/>
      <c r="Q38" s="11" t="s">
        <v>216</v>
      </c>
      <c r="R38" s="155" t="s">
        <v>40</v>
      </c>
      <c r="S38" s="179">
        <v>1</v>
      </c>
      <c r="T38" s="154" t="s">
        <v>358</v>
      </c>
      <c r="U38" s="153" t="s">
        <v>369</v>
      </c>
    </row>
    <row r="39" spans="1:21" ht="18" customHeight="1">
      <c r="A39" s="174"/>
      <c r="B39" s="12">
        <v>0.14097222222222222</v>
      </c>
      <c r="C39" s="13">
        <f t="shared" si="1"/>
        <v>0.14097222222222222</v>
      </c>
      <c r="D39" s="13">
        <f t="shared" si="1"/>
        <v>0.14097222222222222</v>
      </c>
      <c r="E39" s="13">
        <f t="shared" si="1"/>
        <v>0.14097222222222222</v>
      </c>
      <c r="F39" s="13">
        <f t="shared" si="1"/>
        <v>0.14097222222222222</v>
      </c>
      <c r="G39" s="13"/>
      <c r="H39" s="13"/>
      <c r="I39" s="13">
        <v>0.1567939814814816</v>
      </c>
      <c r="J39" s="13"/>
      <c r="K39" s="13"/>
      <c r="L39" s="13"/>
      <c r="M39" s="13"/>
      <c r="N39" s="13"/>
      <c r="O39" s="28"/>
      <c r="P39" s="158"/>
      <c r="Q39" s="13" t="s">
        <v>217</v>
      </c>
      <c r="R39" s="159"/>
      <c r="S39" s="152"/>
      <c r="T39" s="152"/>
      <c r="U39" s="153"/>
    </row>
    <row r="40" spans="1:21" ht="18" customHeight="1">
      <c r="A40" s="174">
        <v>19</v>
      </c>
      <c r="B40" s="11">
        <v>0.6451388888888889</v>
      </c>
      <c r="C40" s="11">
        <f t="shared" si="1"/>
        <v>0.6451388888888889</v>
      </c>
      <c r="D40" s="11">
        <f t="shared" si="1"/>
        <v>0.6451388888888889</v>
      </c>
      <c r="E40" s="11">
        <f t="shared" si="1"/>
        <v>0.6451388888888889</v>
      </c>
      <c r="F40" s="11">
        <f t="shared" si="1"/>
        <v>0.6451388888888889</v>
      </c>
      <c r="G40" s="11"/>
      <c r="H40" s="11"/>
      <c r="I40" s="11">
        <v>0.6296527777777777</v>
      </c>
      <c r="J40" s="11"/>
      <c r="K40" s="11"/>
      <c r="L40" s="11"/>
      <c r="M40" s="11"/>
      <c r="N40" s="26"/>
      <c r="O40" s="27"/>
      <c r="P40" s="157"/>
      <c r="Q40" s="11" t="s">
        <v>218</v>
      </c>
      <c r="R40" s="155" t="s">
        <v>40</v>
      </c>
      <c r="S40" s="179">
        <v>1</v>
      </c>
      <c r="T40" s="152" t="s">
        <v>363</v>
      </c>
      <c r="U40" s="153" t="s">
        <v>370</v>
      </c>
    </row>
    <row r="41" spans="1:21" ht="18" customHeight="1">
      <c r="A41" s="174"/>
      <c r="B41" s="13">
        <v>0.13819444444444445</v>
      </c>
      <c r="C41" s="13">
        <f t="shared" si="1"/>
        <v>0.13819444444444445</v>
      </c>
      <c r="D41" s="13">
        <f t="shared" si="1"/>
        <v>0.13819444444444445</v>
      </c>
      <c r="E41" s="13">
        <f t="shared" si="1"/>
        <v>0.13819444444444445</v>
      </c>
      <c r="F41" s="13">
        <f t="shared" si="1"/>
        <v>0.13819444444444445</v>
      </c>
      <c r="G41" s="13"/>
      <c r="H41" s="13"/>
      <c r="I41" s="13">
        <v>0.15459490740740733</v>
      </c>
      <c r="J41" s="13"/>
      <c r="K41" s="13"/>
      <c r="L41" s="13"/>
      <c r="M41" s="13"/>
      <c r="N41" s="13"/>
      <c r="O41" s="28"/>
      <c r="P41" s="158"/>
      <c r="Q41" s="13" t="s">
        <v>219</v>
      </c>
      <c r="R41" s="159"/>
      <c r="S41" s="152"/>
      <c r="T41" s="152"/>
      <c r="U41" s="153"/>
    </row>
    <row r="42" spans="1:21" ht="18" customHeight="1">
      <c r="A42" s="174">
        <v>20</v>
      </c>
      <c r="B42" s="37">
        <v>0.6479166666666667</v>
      </c>
      <c r="C42" s="11">
        <f t="shared" si="1"/>
        <v>0.6479166666666667</v>
      </c>
      <c r="D42" s="11">
        <f t="shared" si="1"/>
        <v>0.6479166666666667</v>
      </c>
      <c r="E42" s="11">
        <f t="shared" si="1"/>
        <v>0.6479166666666667</v>
      </c>
      <c r="F42" s="11">
        <f t="shared" si="1"/>
        <v>0.6479166666666667</v>
      </c>
      <c r="G42" s="11"/>
      <c r="H42" s="11">
        <v>0.6458333333333334</v>
      </c>
      <c r="I42" s="11">
        <v>0.6323148148148149</v>
      </c>
      <c r="J42" s="11">
        <v>0.6666666666666666</v>
      </c>
      <c r="K42" s="11">
        <f>$J42</f>
        <v>0.6666666666666666</v>
      </c>
      <c r="L42" s="11">
        <f>$J42</f>
        <v>0.6666666666666666</v>
      </c>
      <c r="M42" s="11"/>
      <c r="N42" s="26"/>
      <c r="O42" s="27"/>
      <c r="P42" s="157"/>
      <c r="Q42" s="11" t="s">
        <v>220</v>
      </c>
      <c r="R42" s="155" t="s">
        <v>40</v>
      </c>
      <c r="S42" s="152">
        <v>1</v>
      </c>
      <c r="T42" s="152" t="s">
        <v>41</v>
      </c>
      <c r="U42" s="153" t="s">
        <v>367</v>
      </c>
    </row>
    <row r="43" spans="1:21" ht="18" customHeight="1">
      <c r="A43" s="174"/>
      <c r="B43" s="13">
        <v>0.13541666666666669</v>
      </c>
      <c r="C43" s="13">
        <f t="shared" si="1"/>
        <v>0.13541666666666669</v>
      </c>
      <c r="D43" s="13">
        <f t="shared" si="1"/>
        <v>0.13541666666666669</v>
      </c>
      <c r="E43" s="13">
        <f t="shared" si="1"/>
        <v>0.13541666666666669</v>
      </c>
      <c r="F43" s="13">
        <f t="shared" si="1"/>
        <v>0.13541666666666669</v>
      </c>
      <c r="G43" s="13"/>
      <c r="H43" s="13">
        <v>0.7083333333333334</v>
      </c>
      <c r="I43" s="13">
        <v>0.15239583333333329</v>
      </c>
      <c r="J43" s="13">
        <v>0.71875</v>
      </c>
      <c r="K43" s="13">
        <f>$J43</f>
        <v>0.71875</v>
      </c>
      <c r="L43" s="13">
        <f>$J43</f>
        <v>0.71875</v>
      </c>
      <c r="M43" s="13"/>
      <c r="N43" s="13"/>
      <c r="O43" s="28"/>
      <c r="P43" s="158"/>
      <c r="Q43" s="13" t="s">
        <v>221</v>
      </c>
      <c r="R43" s="159"/>
      <c r="S43" s="152"/>
      <c r="T43" s="152"/>
      <c r="U43" s="153"/>
    </row>
    <row r="44" spans="1:21" ht="18" customHeight="1">
      <c r="A44" s="174">
        <v>21</v>
      </c>
      <c r="B44" s="37">
        <v>0.65</v>
      </c>
      <c r="C44" s="11">
        <f t="shared" si="1"/>
        <v>0.65</v>
      </c>
      <c r="D44" s="11">
        <f t="shared" si="1"/>
        <v>0.65</v>
      </c>
      <c r="E44" s="11">
        <f t="shared" si="1"/>
        <v>0.65</v>
      </c>
      <c r="F44" s="11">
        <f t="shared" si="1"/>
        <v>0.65</v>
      </c>
      <c r="G44" s="11"/>
      <c r="H44" s="11">
        <v>0.6527777777777778</v>
      </c>
      <c r="I44" s="11">
        <v>0.6342824074074074</v>
      </c>
      <c r="J44" s="11">
        <v>0.6666666666666666</v>
      </c>
      <c r="K44" s="11">
        <v>0.7368055555555556</v>
      </c>
      <c r="L44" s="11">
        <v>0.7368055555555556</v>
      </c>
      <c r="M44" s="11"/>
      <c r="N44" s="26"/>
      <c r="O44" s="27">
        <v>85</v>
      </c>
      <c r="P44" s="157"/>
      <c r="Q44" s="11" t="s">
        <v>128</v>
      </c>
      <c r="R44" s="150" t="s">
        <v>43</v>
      </c>
      <c r="S44" s="179">
        <v>1</v>
      </c>
      <c r="T44" s="152" t="s">
        <v>41</v>
      </c>
      <c r="U44" s="153" t="s">
        <v>366</v>
      </c>
    </row>
    <row r="45" spans="1:21" ht="18" customHeight="1">
      <c r="A45" s="174"/>
      <c r="B45" s="13">
        <v>0.13263888888888892</v>
      </c>
      <c r="C45" s="13">
        <f t="shared" si="1"/>
        <v>0.13263888888888892</v>
      </c>
      <c r="D45" s="13">
        <f t="shared" si="1"/>
        <v>0.13263888888888892</v>
      </c>
      <c r="E45" s="13">
        <f t="shared" si="1"/>
        <v>0.13263888888888892</v>
      </c>
      <c r="F45" s="13">
        <f t="shared" si="1"/>
        <v>0.13263888888888892</v>
      </c>
      <c r="G45" s="13"/>
      <c r="H45" s="13">
        <v>0.7777777777777778</v>
      </c>
      <c r="I45" s="13">
        <v>0.14951388888888895</v>
      </c>
      <c r="J45" s="13">
        <v>0.7916666666666666</v>
      </c>
      <c r="K45" s="13">
        <f>$J45</f>
        <v>0.7916666666666666</v>
      </c>
      <c r="L45" s="13">
        <f>$J45</f>
        <v>0.7916666666666666</v>
      </c>
      <c r="M45" s="13"/>
      <c r="N45" s="13"/>
      <c r="O45" s="28"/>
      <c r="P45" s="158"/>
      <c r="Q45" s="13" t="s">
        <v>131</v>
      </c>
      <c r="R45" s="151"/>
      <c r="S45" s="152"/>
      <c r="T45" s="152"/>
      <c r="U45" s="153"/>
    </row>
    <row r="46" spans="1:21" ht="18" customHeight="1">
      <c r="A46" s="174">
        <v>22</v>
      </c>
      <c r="B46" s="37"/>
      <c r="C46" s="11"/>
      <c r="D46" s="11"/>
      <c r="E46" s="11"/>
      <c r="F46" s="11"/>
      <c r="G46" s="11"/>
      <c r="H46" s="11">
        <v>0.6527777777777778</v>
      </c>
      <c r="I46" s="11">
        <v>0.6362731481481482</v>
      </c>
      <c r="J46" s="11"/>
      <c r="K46" s="11"/>
      <c r="L46" s="11"/>
      <c r="M46" s="11"/>
      <c r="N46" s="26"/>
      <c r="O46" s="27"/>
      <c r="P46" s="157"/>
      <c r="Q46" s="11" t="s">
        <v>126</v>
      </c>
      <c r="R46" s="150" t="s">
        <v>368</v>
      </c>
      <c r="S46" s="152">
        <v>3</v>
      </c>
      <c r="T46" s="152" t="s">
        <v>368</v>
      </c>
      <c r="U46" s="153" t="s">
        <v>353</v>
      </c>
    </row>
    <row r="47" spans="1:21" ht="18" customHeight="1">
      <c r="A47" s="174"/>
      <c r="B47" s="13"/>
      <c r="C47" s="13"/>
      <c r="D47" s="13"/>
      <c r="E47" s="13"/>
      <c r="F47" s="13"/>
      <c r="G47" s="13"/>
      <c r="H47" s="13">
        <v>0.8611111111111112</v>
      </c>
      <c r="I47" s="13">
        <v>0.14663194444444438</v>
      </c>
      <c r="J47" s="13"/>
      <c r="K47" s="13"/>
      <c r="L47" s="13"/>
      <c r="M47" s="13"/>
      <c r="N47" s="13"/>
      <c r="O47" s="28"/>
      <c r="P47" s="158"/>
      <c r="Q47" s="13" t="s">
        <v>129</v>
      </c>
      <c r="R47" s="151"/>
      <c r="S47" s="152"/>
      <c r="T47" s="152"/>
      <c r="U47" s="153"/>
    </row>
    <row r="48" spans="1:21" ht="18" customHeight="1">
      <c r="A48" s="174">
        <v>23</v>
      </c>
      <c r="B48" s="11">
        <v>0.6541666666666667</v>
      </c>
      <c r="C48" s="11">
        <f t="shared" si="1"/>
        <v>0.6541666666666667</v>
      </c>
      <c r="D48" s="11">
        <f t="shared" si="1"/>
        <v>0.6541666666666667</v>
      </c>
      <c r="E48" s="11">
        <f t="shared" si="1"/>
        <v>0.6541666666666667</v>
      </c>
      <c r="F48" s="11">
        <f t="shared" si="1"/>
        <v>0.6541666666666667</v>
      </c>
      <c r="G48" s="11"/>
      <c r="H48" s="11">
        <v>0.6527777777777778</v>
      </c>
      <c r="I48" s="11">
        <v>0.6389236111111111</v>
      </c>
      <c r="J48" s="11">
        <v>0.6770833333333334</v>
      </c>
      <c r="K48" s="11">
        <v>0.7055555555555556</v>
      </c>
      <c r="L48" s="11">
        <v>0.7055555555555556</v>
      </c>
      <c r="M48" s="11"/>
      <c r="N48" s="26"/>
      <c r="O48" s="27" t="s">
        <v>374</v>
      </c>
      <c r="P48" s="157"/>
      <c r="Q48" s="11" t="s">
        <v>222</v>
      </c>
      <c r="R48" s="150" t="s">
        <v>37</v>
      </c>
      <c r="S48" s="152">
        <v>1</v>
      </c>
      <c r="T48" s="152" t="s">
        <v>368</v>
      </c>
      <c r="U48" s="153" t="s">
        <v>371</v>
      </c>
    </row>
    <row r="49" spans="1:21" ht="18" customHeight="1">
      <c r="A49" s="174"/>
      <c r="B49" s="12">
        <v>0.12777777777777777</v>
      </c>
      <c r="C49" s="13">
        <f t="shared" si="1"/>
        <v>0.12777777777777777</v>
      </c>
      <c r="D49" s="13">
        <f t="shared" si="1"/>
        <v>0.12777777777777777</v>
      </c>
      <c r="E49" s="13">
        <f t="shared" si="1"/>
        <v>0.12777777777777777</v>
      </c>
      <c r="F49" s="13">
        <f t="shared" si="1"/>
        <v>0.12777777777777777</v>
      </c>
      <c r="G49" s="13"/>
      <c r="H49" s="13">
        <v>0.9444444444444445</v>
      </c>
      <c r="I49" s="13">
        <v>0.1444212962962963</v>
      </c>
      <c r="J49" s="13">
        <v>0.9375</v>
      </c>
      <c r="K49" s="13">
        <f>$J49</f>
        <v>0.9375</v>
      </c>
      <c r="L49" s="13">
        <f>$J49</f>
        <v>0.9375</v>
      </c>
      <c r="M49" s="13"/>
      <c r="N49" s="24"/>
      <c r="O49" s="28"/>
      <c r="P49" s="158"/>
      <c r="Q49" s="13" t="s">
        <v>223</v>
      </c>
      <c r="R49" s="151"/>
      <c r="S49" s="152"/>
      <c r="T49" s="152"/>
      <c r="U49" s="153"/>
    </row>
    <row r="50" spans="1:21" ht="18" customHeight="1">
      <c r="A50" s="174">
        <v>24</v>
      </c>
      <c r="B50" s="37">
        <v>0.6569444444444444</v>
      </c>
      <c r="C50" s="11">
        <v>0.782638888888889</v>
      </c>
      <c r="D50" s="11">
        <v>0.782638888888889</v>
      </c>
      <c r="E50" s="11">
        <v>0.782638888888889</v>
      </c>
      <c r="F50" s="11">
        <v>0.782638888888889</v>
      </c>
      <c r="G50" s="11"/>
      <c r="H50" s="11">
        <v>0.6597222222222222</v>
      </c>
      <c r="I50" s="11">
        <v>0.6409143518518519</v>
      </c>
      <c r="J50" s="11">
        <v>0.7916666666666666</v>
      </c>
      <c r="K50" s="11">
        <v>0.7847222222222222</v>
      </c>
      <c r="L50" s="11">
        <v>0.6770833333333334</v>
      </c>
      <c r="M50" s="11"/>
      <c r="N50" s="26"/>
      <c r="O50" s="27" t="s">
        <v>375</v>
      </c>
      <c r="P50" s="150"/>
      <c r="Q50" s="11" t="s">
        <v>224</v>
      </c>
      <c r="R50" s="150" t="s">
        <v>43</v>
      </c>
      <c r="S50" s="152">
        <v>2</v>
      </c>
      <c r="T50" s="152" t="s">
        <v>372</v>
      </c>
      <c r="U50" s="153" t="s">
        <v>373</v>
      </c>
    </row>
    <row r="51" spans="1:21" ht="18" customHeight="1">
      <c r="A51" s="174"/>
      <c r="B51" s="13">
        <v>0.125</v>
      </c>
      <c r="C51" s="13">
        <f t="shared" si="1"/>
        <v>0.125</v>
      </c>
      <c r="D51" s="13">
        <f t="shared" si="1"/>
        <v>0.125</v>
      </c>
      <c r="E51" s="13">
        <f t="shared" si="1"/>
        <v>0.125</v>
      </c>
      <c r="F51" s="13">
        <f t="shared" si="1"/>
        <v>0.125</v>
      </c>
      <c r="G51" s="13"/>
      <c r="H51" s="13">
        <v>0.013888888888888888</v>
      </c>
      <c r="I51" s="13">
        <v>0.14153935185185174</v>
      </c>
      <c r="J51" s="13">
        <v>0.010416666666666666</v>
      </c>
      <c r="K51" s="13">
        <f>$J51</f>
        <v>0.010416666666666666</v>
      </c>
      <c r="L51" s="13">
        <f>$J51</f>
        <v>0.010416666666666666</v>
      </c>
      <c r="M51" s="13"/>
      <c r="N51" s="13"/>
      <c r="O51" s="28"/>
      <c r="P51" s="151"/>
      <c r="Q51" s="13" t="s">
        <v>225</v>
      </c>
      <c r="R51" s="151"/>
      <c r="S51" s="152"/>
      <c r="T51" s="152"/>
      <c r="U51" s="153"/>
    </row>
    <row r="52" spans="1:21" ht="18" customHeight="1">
      <c r="A52" s="174">
        <v>25</v>
      </c>
      <c r="B52" s="37"/>
      <c r="C52" s="11"/>
      <c r="D52" s="11"/>
      <c r="E52" s="11"/>
      <c r="F52" s="11"/>
      <c r="G52" s="11"/>
      <c r="H52" s="11">
        <v>0.6597222222222222</v>
      </c>
      <c r="I52" s="11">
        <v>0.6435648148148149</v>
      </c>
      <c r="J52" s="11"/>
      <c r="K52" s="11"/>
      <c r="L52" s="11"/>
      <c r="M52" s="11"/>
      <c r="N52" s="26"/>
      <c r="O52" s="27"/>
      <c r="P52" s="150"/>
      <c r="Q52" s="11" t="s">
        <v>226</v>
      </c>
      <c r="R52" s="150"/>
      <c r="S52" s="152">
        <v>3</v>
      </c>
      <c r="T52" s="152" t="s">
        <v>41</v>
      </c>
      <c r="U52" s="153" t="s">
        <v>377</v>
      </c>
    </row>
    <row r="53" spans="1:21" ht="18" customHeight="1">
      <c r="A53" s="174"/>
      <c r="B53" s="12"/>
      <c r="C53" s="13"/>
      <c r="D53" s="13"/>
      <c r="E53" s="13"/>
      <c r="F53" s="13"/>
      <c r="G53" s="13"/>
      <c r="H53" s="13">
        <v>0.0763888888888889</v>
      </c>
      <c r="I53" s="13">
        <v>0.13864583333333336</v>
      </c>
      <c r="J53" s="13"/>
      <c r="K53" s="13"/>
      <c r="L53" s="13"/>
      <c r="M53" s="13"/>
      <c r="N53" s="24"/>
      <c r="O53" s="28"/>
      <c r="P53" s="151"/>
      <c r="Q53" s="13" t="s">
        <v>227</v>
      </c>
      <c r="R53" s="151"/>
      <c r="S53" s="152"/>
      <c r="T53" s="152"/>
      <c r="U53" s="153"/>
    </row>
    <row r="54" spans="1:21" ht="18" customHeight="1">
      <c r="A54" s="174">
        <v>26</v>
      </c>
      <c r="B54" s="37">
        <v>0.6611111111111111</v>
      </c>
      <c r="C54" s="11">
        <f t="shared" si="1"/>
        <v>0.6611111111111111</v>
      </c>
      <c r="D54" s="11">
        <f t="shared" si="1"/>
        <v>0.6611111111111111</v>
      </c>
      <c r="E54" s="11">
        <f t="shared" si="1"/>
        <v>0.6611111111111111</v>
      </c>
      <c r="F54" s="11">
        <f t="shared" si="1"/>
        <v>0.6611111111111111</v>
      </c>
      <c r="G54" s="11"/>
      <c r="H54" s="11">
        <v>0.6597222222222222</v>
      </c>
      <c r="I54" s="11">
        <v>0.6455439814814815</v>
      </c>
      <c r="J54" s="11">
        <v>0.6770833333333334</v>
      </c>
      <c r="K54" s="11">
        <f>$J54</f>
        <v>0.6770833333333334</v>
      </c>
      <c r="L54" s="11">
        <f>$J54</f>
        <v>0.6770833333333334</v>
      </c>
      <c r="M54" s="11"/>
      <c r="N54" s="26"/>
      <c r="O54" s="27" t="s">
        <v>378</v>
      </c>
      <c r="P54" s="150" t="s">
        <v>376</v>
      </c>
      <c r="Q54" s="11" t="s">
        <v>114</v>
      </c>
      <c r="R54" s="150" t="s">
        <v>43</v>
      </c>
      <c r="S54" s="152">
        <v>2</v>
      </c>
      <c r="T54" s="152" t="s">
        <v>41</v>
      </c>
      <c r="U54" s="153"/>
    </row>
    <row r="55" spans="1:21" ht="18" customHeight="1">
      <c r="A55" s="174"/>
      <c r="B55" s="12">
        <v>0.11944444444444446</v>
      </c>
      <c r="C55" s="13">
        <f t="shared" si="1"/>
        <v>0.11944444444444446</v>
      </c>
      <c r="D55" s="13">
        <f t="shared" si="1"/>
        <v>0.11944444444444446</v>
      </c>
      <c r="E55" s="13">
        <f t="shared" si="1"/>
        <v>0.11944444444444446</v>
      </c>
      <c r="F55" s="13">
        <f t="shared" si="1"/>
        <v>0.11944444444444446</v>
      </c>
      <c r="G55" s="13"/>
      <c r="H55" s="13">
        <v>0.11805555555555557</v>
      </c>
      <c r="I55" s="13">
        <v>0.13645833333333335</v>
      </c>
      <c r="J55" s="13">
        <v>0.11458333333333333</v>
      </c>
      <c r="K55" s="13">
        <f>$J55</f>
        <v>0.11458333333333333</v>
      </c>
      <c r="L55" s="13">
        <f>$J55</f>
        <v>0.11458333333333333</v>
      </c>
      <c r="M55" s="13"/>
      <c r="N55" s="24"/>
      <c r="O55" s="14"/>
      <c r="P55" s="151"/>
      <c r="Q55" s="13" t="s">
        <v>228</v>
      </c>
      <c r="R55" s="151"/>
      <c r="S55" s="152"/>
      <c r="T55" s="152"/>
      <c r="U55" s="153"/>
    </row>
    <row r="56" spans="1:21" ht="18" customHeight="1">
      <c r="A56" s="174">
        <v>27</v>
      </c>
      <c r="B56" s="37"/>
      <c r="C56" s="11"/>
      <c r="D56" s="11"/>
      <c r="E56" s="11"/>
      <c r="F56" s="11"/>
      <c r="G56" s="11"/>
      <c r="H56" s="11">
        <v>0.6666666666666666</v>
      </c>
      <c r="I56" s="11">
        <v>0.6482175925925926</v>
      </c>
      <c r="J56" s="11"/>
      <c r="K56" s="11"/>
      <c r="L56" s="11"/>
      <c r="M56" s="11"/>
      <c r="N56" s="26"/>
      <c r="O56" s="27"/>
      <c r="P56" s="150"/>
      <c r="Q56" s="11"/>
      <c r="R56" s="150"/>
      <c r="S56" s="152">
        <v>3</v>
      </c>
      <c r="T56" s="152" t="s">
        <v>41</v>
      </c>
      <c r="U56" s="153" t="s">
        <v>380</v>
      </c>
    </row>
    <row r="57" spans="1:21" ht="18" customHeight="1">
      <c r="A57" s="174"/>
      <c r="B57" s="12"/>
      <c r="C57" s="13"/>
      <c r="D57" s="13"/>
      <c r="E57" s="13"/>
      <c r="F57" s="13"/>
      <c r="G57" s="13"/>
      <c r="H57" s="13">
        <v>0.10416666666666667</v>
      </c>
      <c r="I57" s="13">
        <v>0.13287037037037042</v>
      </c>
      <c r="J57" s="13"/>
      <c r="K57" s="13"/>
      <c r="L57" s="13"/>
      <c r="M57" s="13"/>
      <c r="N57" s="24"/>
      <c r="O57" s="14"/>
      <c r="P57" s="151"/>
      <c r="Q57" s="13"/>
      <c r="R57" s="151"/>
      <c r="S57" s="152"/>
      <c r="T57" s="152"/>
      <c r="U57" s="153"/>
    </row>
    <row r="58" spans="1:21" ht="18" customHeight="1">
      <c r="A58" s="174">
        <v>28</v>
      </c>
      <c r="B58" s="37"/>
      <c r="C58" s="11"/>
      <c r="D58" s="11"/>
      <c r="E58" s="11"/>
      <c r="F58" s="11"/>
      <c r="G58" s="11"/>
      <c r="H58" s="11">
        <v>0.6666666666666666</v>
      </c>
      <c r="I58" s="11">
        <v>0.650173611111111</v>
      </c>
      <c r="J58" s="11"/>
      <c r="K58" s="11"/>
      <c r="L58" s="11"/>
      <c r="M58" s="11"/>
      <c r="N58" s="26"/>
      <c r="O58" s="27"/>
      <c r="P58" s="155"/>
      <c r="Q58" s="11"/>
      <c r="R58" s="150"/>
      <c r="S58" s="179">
        <v>3</v>
      </c>
      <c r="T58" s="154" t="s">
        <v>379</v>
      </c>
      <c r="U58" s="153" t="s">
        <v>377</v>
      </c>
    </row>
    <row r="59" spans="1:21" ht="18" customHeight="1">
      <c r="A59" s="174"/>
      <c r="B59" s="12"/>
      <c r="C59" s="13"/>
      <c r="D59" s="13"/>
      <c r="E59" s="13"/>
      <c r="F59" s="13"/>
      <c r="G59" s="13"/>
      <c r="H59" s="13">
        <v>0.10416666666666667</v>
      </c>
      <c r="I59" s="13">
        <v>0.12998842592592585</v>
      </c>
      <c r="J59" s="13"/>
      <c r="K59" s="13"/>
      <c r="L59" s="13"/>
      <c r="M59" s="13"/>
      <c r="N59" s="24"/>
      <c r="O59" s="14"/>
      <c r="P59" s="151"/>
      <c r="Q59" s="13"/>
      <c r="R59" s="151"/>
      <c r="S59" s="152"/>
      <c r="T59" s="152"/>
      <c r="U59" s="153"/>
    </row>
    <row r="60" spans="1:21" ht="18" customHeight="1">
      <c r="A60" s="174">
        <v>29</v>
      </c>
      <c r="B60" s="37">
        <v>0.6687500000000001</v>
      </c>
      <c r="C60" s="11">
        <f t="shared" si="1"/>
        <v>0.6687500000000001</v>
      </c>
      <c r="D60" s="11">
        <f t="shared" si="1"/>
        <v>0.6687500000000001</v>
      </c>
      <c r="E60" s="11">
        <f t="shared" si="1"/>
        <v>0.6687500000000001</v>
      </c>
      <c r="F60" s="11">
        <f t="shared" si="1"/>
        <v>0.6687500000000001</v>
      </c>
      <c r="G60" s="11">
        <v>0.8381944444444445</v>
      </c>
      <c r="H60" s="11">
        <v>0.6666666666666666</v>
      </c>
      <c r="I60" s="11">
        <v>0.6528240740740741</v>
      </c>
      <c r="J60" s="11">
        <v>0.6875</v>
      </c>
      <c r="K60" s="11"/>
      <c r="L60" s="11">
        <f>$J60</f>
        <v>0.6875</v>
      </c>
      <c r="M60" s="11"/>
      <c r="N60" s="26"/>
      <c r="O60" s="27" t="s">
        <v>381</v>
      </c>
      <c r="P60" s="150"/>
      <c r="Q60" s="11"/>
      <c r="R60" s="150" t="s">
        <v>43</v>
      </c>
      <c r="S60" s="179">
        <v>1</v>
      </c>
      <c r="T60" s="154" t="s">
        <v>379</v>
      </c>
      <c r="U60" s="153" t="s">
        <v>382</v>
      </c>
    </row>
    <row r="61" spans="1:21" ht="18" customHeight="1">
      <c r="A61" s="174"/>
      <c r="B61" s="12">
        <v>0.11111111111111113</v>
      </c>
      <c r="C61" s="13">
        <f t="shared" si="1"/>
        <v>0.11111111111111113</v>
      </c>
      <c r="D61" s="13">
        <f t="shared" si="1"/>
        <v>0.11111111111111113</v>
      </c>
      <c r="E61" s="13">
        <f t="shared" si="1"/>
        <v>0.11111111111111113</v>
      </c>
      <c r="F61" s="13">
        <f t="shared" si="1"/>
        <v>0.11111111111111113</v>
      </c>
      <c r="G61" s="13">
        <v>0.8861111111111111</v>
      </c>
      <c r="H61" s="13">
        <v>0.10416666666666667</v>
      </c>
      <c r="I61" s="13">
        <v>0.1277893518518518</v>
      </c>
      <c r="J61" s="13">
        <v>0.10416666666666667</v>
      </c>
      <c r="K61" s="13"/>
      <c r="L61" s="13">
        <f>$J61</f>
        <v>0.10416666666666667</v>
      </c>
      <c r="M61" s="13"/>
      <c r="N61" s="24"/>
      <c r="O61" s="14"/>
      <c r="P61" s="151"/>
      <c r="Q61" s="13"/>
      <c r="R61" s="151"/>
      <c r="S61" s="152"/>
      <c r="T61" s="152"/>
      <c r="U61" s="153"/>
    </row>
    <row r="62" spans="1:21" ht="18" customHeight="1">
      <c r="A62" s="174">
        <v>30</v>
      </c>
      <c r="B62" s="37">
        <v>0.6708333333333334</v>
      </c>
      <c r="C62" s="11">
        <f t="shared" si="1"/>
        <v>0.6708333333333334</v>
      </c>
      <c r="D62" s="11">
        <f t="shared" si="1"/>
        <v>0.6708333333333334</v>
      </c>
      <c r="E62" s="11">
        <f t="shared" si="1"/>
        <v>0.6708333333333334</v>
      </c>
      <c r="F62" s="11">
        <f t="shared" si="1"/>
        <v>0.6708333333333334</v>
      </c>
      <c r="G62" s="11">
        <v>0.6902777777777778</v>
      </c>
      <c r="H62" s="11">
        <v>0.6736111111111112</v>
      </c>
      <c r="I62" s="11">
        <v>0.6554976851851851</v>
      </c>
      <c r="J62" s="11">
        <v>0.6875</v>
      </c>
      <c r="K62" s="11">
        <f>$J62</f>
        <v>0.6875</v>
      </c>
      <c r="L62" s="11">
        <f>$J62</f>
        <v>0.6875</v>
      </c>
      <c r="M62" s="11"/>
      <c r="N62" s="26"/>
      <c r="O62" s="27">
        <v>95</v>
      </c>
      <c r="P62" s="150"/>
      <c r="Q62" s="11"/>
      <c r="R62" s="150" t="s">
        <v>40</v>
      </c>
      <c r="S62" s="179">
        <v>2</v>
      </c>
      <c r="T62" s="154" t="s">
        <v>43</v>
      </c>
      <c r="U62" s="153" t="s">
        <v>383</v>
      </c>
    </row>
    <row r="63" spans="1:21" ht="18" customHeight="1">
      <c r="A63" s="174"/>
      <c r="B63" s="12">
        <v>0.7534722222222222</v>
      </c>
      <c r="C63" s="13">
        <f t="shared" si="1"/>
        <v>0.7534722222222222</v>
      </c>
      <c r="D63" s="13">
        <f t="shared" si="1"/>
        <v>0.7534722222222222</v>
      </c>
      <c r="E63" s="13">
        <f t="shared" si="1"/>
        <v>0.7534722222222222</v>
      </c>
      <c r="F63" s="13">
        <v>0.9159722222222223</v>
      </c>
      <c r="G63" s="13">
        <v>0.7111111111111111</v>
      </c>
      <c r="H63" s="13">
        <v>0.1111111111111111</v>
      </c>
      <c r="I63" s="13">
        <v>0.12488425925925939</v>
      </c>
      <c r="J63" s="13">
        <v>0.7555555555555555</v>
      </c>
      <c r="K63" s="13">
        <v>0.7569444444444445</v>
      </c>
      <c r="L63" s="13">
        <v>0.7638888888888888</v>
      </c>
      <c r="M63" s="13"/>
      <c r="N63" s="24"/>
      <c r="O63" s="28"/>
      <c r="P63" s="151"/>
      <c r="Q63" s="13"/>
      <c r="R63" s="151"/>
      <c r="S63" s="152"/>
      <c r="T63" s="152"/>
      <c r="U63" s="153"/>
    </row>
    <row r="64" spans="1:21" ht="18" customHeight="1">
      <c r="A64" s="174">
        <v>31</v>
      </c>
      <c r="B64" s="11"/>
      <c r="C64" s="11"/>
      <c r="D64" s="11"/>
      <c r="E64" s="11"/>
      <c r="F64" s="11"/>
      <c r="G64" s="11"/>
      <c r="H64" s="11">
        <v>0.6736111111111112</v>
      </c>
      <c r="I64" s="11">
        <v>0.6574652777777777</v>
      </c>
      <c r="J64" s="11"/>
      <c r="K64" s="11"/>
      <c r="L64" s="11"/>
      <c r="M64" s="11"/>
      <c r="N64" s="11"/>
      <c r="O64" s="11"/>
      <c r="P64" s="186"/>
      <c r="Q64" s="11"/>
      <c r="R64" s="186"/>
      <c r="S64" s="179">
        <v>3</v>
      </c>
      <c r="T64" s="154" t="s">
        <v>43</v>
      </c>
      <c r="U64" s="153" t="s">
        <v>384</v>
      </c>
    </row>
    <row r="65" spans="1:21" ht="18" customHeight="1">
      <c r="A65" s="174"/>
      <c r="B65" s="13"/>
      <c r="C65" s="13"/>
      <c r="D65" s="13"/>
      <c r="E65" s="13"/>
      <c r="F65" s="13"/>
      <c r="G65" s="13"/>
      <c r="H65" s="13">
        <v>0.1111111111111111</v>
      </c>
      <c r="I65" s="13">
        <v>0.12200231481481483</v>
      </c>
      <c r="J65" s="13"/>
      <c r="K65" s="13"/>
      <c r="L65" s="13"/>
      <c r="M65" s="13"/>
      <c r="N65" s="13"/>
      <c r="O65" s="13"/>
      <c r="P65" s="194"/>
      <c r="Q65" s="13"/>
      <c r="R65" s="194"/>
      <c r="S65" s="152"/>
      <c r="T65" s="152"/>
      <c r="U65" s="153"/>
    </row>
    <row r="66" spans="1:21" s="3" customFormat="1" ht="39" customHeight="1">
      <c r="A66" s="29" t="s">
        <v>28</v>
      </c>
      <c r="B66" s="30">
        <f>COUNTA(B4:B65)/2</f>
        <v>18</v>
      </c>
      <c r="C66" s="30">
        <f aca="true" t="shared" si="2" ref="C66:Q66">COUNTA(C4:C65)/2</f>
        <v>18</v>
      </c>
      <c r="D66" s="30">
        <f t="shared" si="2"/>
        <v>18</v>
      </c>
      <c r="E66" s="30">
        <f t="shared" si="2"/>
        <v>18</v>
      </c>
      <c r="F66" s="30">
        <f t="shared" si="2"/>
        <v>18</v>
      </c>
      <c r="G66" s="30"/>
      <c r="H66" s="30">
        <f t="shared" si="2"/>
        <v>24</v>
      </c>
      <c r="I66" s="30">
        <f t="shared" si="2"/>
        <v>31</v>
      </c>
      <c r="J66" s="30">
        <f t="shared" si="2"/>
        <v>12</v>
      </c>
      <c r="K66" s="30">
        <f t="shared" si="2"/>
        <v>10</v>
      </c>
      <c r="L66" s="30">
        <f t="shared" si="2"/>
        <v>12</v>
      </c>
      <c r="M66" s="30"/>
      <c r="N66" s="31"/>
      <c r="O66" s="32">
        <f t="shared" si="2"/>
        <v>5</v>
      </c>
      <c r="P66" s="33"/>
      <c r="Q66" s="30">
        <f t="shared" si="2"/>
        <v>15</v>
      </c>
      <c r="R66" s="34"/>
      <c r="S66" s="34"/>
      <c r="T66" s="34"/>
      <c r="U66" s="35"/>
    </row>
  </sheetData>
  <sheetProtection/>
  <mergeCells count="191">
    <mergeCell ref="A1:H1"/>
    <mergeCell ref="R1:R2"/>
    <mergeCell ref="S1:S2"/>
    <mergeCell ref="T1:T2"/>
    <mergeCell ref="A2:H2"/>
    <mergeCell ref="A4:A5"/>
    <mergeCell ref="P4:P5"/>
    <mergeCell ref="R4:R5"/>
    <mergeCell ref="S4:S5"/>
    <mergeCell ref="T4:T5"/>
    <mergeCell ref="A8:A9"/>
    <mergeCell ref="P8:P9"/>
    <mergeCell ref="R8:R9"/>
    <mergeCell ref="S8:S9"/>
    <mergeCell ref="T8:T9"/>
    <mergeCell ref="U8:U9"/>
    <mergeCell ref="U4:U5"/>
    <mergeCell ref="A6:A7"/>
    <mergeCell ref="P6:P7"/>
    <mergeCell ref="R6:R7"/>
    <mergeCell ref="S6:S7"/>
    <mergeCell ref="T6:T7"/>
    <mergeCell ref="U6:U7"/>
    <mergeCell ref="A12:A13"/>
    <mergeCell ref="P12:P13"/>
    <mergeCell ref="R12:R13"/>
    <mergeCell ref="S12:S13"/>
    <mergeCell ref="T12:T13"/>
    <mergeCell ref="U12:U13"/>
    <mergeCell ref="A10:A11"/>
    <mergeCell ref="P10:P11"/>
    <mergeCell ref="R10:R11"/>
    <mergeCell ref="S10:S11"/>
    <mergeCell ref="T10:T11"/>
    <mergeCell ref="U10:U11"/>
    <mergeCell ref="A16:A17"/>
    <mergeCell ref="P16:P17"/>
    <mergeCell ref="R16:R17"/>
    <mergeCell ref="S16:S17"/>
    <mergeCell ref="T16:T17"/>
    <mergeCell ref="U16:U17"/>
    <mergeCell ref="A14:A15"/>
    <mergeCell ref="P14:P15"/>
    <mergeCell ref="R14:R15"/>
    <mergeCell ref="S14:S15"/>
    <mergeCell ref="T14:T15"/>
    <mergeCell ref="U14:U15"/>
    <mergeCell ref="A20:A21"/>
    <mergeCell ref="P20:P21"/>
    <mergeCell ref="R20:R21"/>
    <mergeCell ref="S20:S21"/>
    <mergeCell ref="T20:T21"/>
    <mergeCell ref="U20:U21"/>
    <mergeCell ref="A18:A19"/>
    <mergeCell ref="P18:P19"/>
    <mergeCell ref="R18:R19"/>
    <mergeCell ref="S18:S19"/>
    <mergeCell ref="T18:T19"/>
    <mergeCell ref="U18:U19"/>
    <mergeCell ref="A24:A25"/>
    <mergeCell ref="P24:P25"/>
    <mergeCell ref="R24:R25"/>
    <mergeCell ref="S24:S25"/>
    <mergeCell ref="T24:T25"/>
    <mergeCell ref="U24:U25"/>
    <mergeCell ref="A22:A23"/>
    <mergeCell ref="P22:P23"/>
    <mergeCell ref="R22:R23"/>
    <mergeCell ref="S22:S23"/>
    <mergeCell ref="T22:T23"/>
    <mergeCell ref="U22:U23"/>
    <mergeCell ref="A28:A29"/>
    <mergeCell ref="P28:P29"/>
    <mergeCell ref="R28:R29"/>
    <mergeCell ref="S28:S29"/>
    <mergeCell ref="T28:T29"/>
    <mergeCell ref="U28:U29"/>
    <mergeCell ref="A26:A27"/>
    <mergeCell ref="P26:P27"/>
    <mergeCell ref="R26:R27"/>
    <mergeCell ref="S26:S27"/>
    <mergeCell ref="T26:T27"/>
    <mergeCell ref="U26:U27"/>
    <mergeCell ref="A32:A33"/>
    <mergeCell ref="P32:P33"/>
    <mergeCell ref="R32:R33"/>
    <mergeCell ref="S32:S33"/>
    <mergeCell ref="T32:T33"/>
    <mergeCell ref="U32:U33"/>
    <mergeCell ref="A30:A31"/>
    <mergeCell ref="P30:P31"/>
    <mergeCell ref="R30:R31"/>
    <mergeCell ref="S30:S31"/>
    <mergeCell ref="T30:T31"/>
    <mergeCell ref="U30:U31"/>
    <mergeCell ref="A36:A37"/>
    <mergeCell ref="P36:P37"/>
    <mergeCell ref="R36:R37"/>
    <mergeCell ref="S36:S37"/>
    <mergeCell ref="T36:T37"/>
    <mergeCell ref="U36:U37"/>
    <mergeCell ref="A34:A35"/>
    <mergeCell ref="P34:P35"/>
    <mergeCell ref="R34:R35"/>
    <mergeCell ref="S34:S35"/>
    <mergeCell ref="T34:T35"/>
    <mergeCell ref="U34:U35"/>
    <mergeCell ref="A40:A41"/>
    <mergeCell ref="P40:P41"/>
    <mergeCell ref="R40:R41"/>
    <mergeCell ref="S40:S41"/>
    <mergeCell ref="T40:T41"/>
    <mergeCell ref="U40:U41"/>
    <mergeCell ref="A38:A39"/>
    <mergeCell ref="P38:P39"/>
    <mergeCell ref="R38:R39"/>
    <mergeCell ref="S38:S39"/>
    <mergeCell ref="T38:T39"/>
    <mergeCell ref="U38:U39"/>
    <mergeCell ref="A44:A45"/>
    <mergeCell ref="P44:P45"/>
    <mergeCell ref="R44:R45"/>
    <mergeCell ref="S44:S45"/>
    <mergeCell ref="T44:T45"/>
    <mergeCell ref="U44:U45"/>
    <mergeCell ref="A42:A43"/>
    <mergeCell ref="P42:P43"/>
    <mergeCell ref="R42:R43"/>
    <mergeCell ref="S42:S43"/>
    <mergeCell ref="T42:T43"/>
    <mergeCell ref="U42:U43"/>
    <mergeCell ref="A48:A49"/>
    <mergeCell ref="P48:P49"/>
    <mergeCell ref="R48:R49"/>
    <mergeCell ref="S48:S49"/>
    <mergeCell ref="T48:T49"/>
    <mergeCell ref="U48:U49"/>
    <mergeCell ref="A46:A47"/>
    <mergeCell ref="P46:P47"/>
    <mergeCell ref="R46:R47"/>
    <mergeCell ref="S46:S47"/>
    <mergeCell ref="T46:T47"/>
    <mergeCell ref="U46:U47"/>
    <mergeCell ref="A52:A53"/>
    <mergeCell ref="P52:P53"/>
    <mergeCell ref="R52:R53"/>
    <mergeCell ref="S52:S53"/>
    <mergeCell ref="T52:T53"/>
    <mergeCell ref="U52:U53"/>
    <mergeCell ref="A50:A51"/>
    <mergeCell ref="P50:P51"/>
    <mergeCell ref="R50:R51"/>
    <mergeCell ref="S50:S51"/>
    <mergeCell ref="T50:T51"/>
    <mergeCell ref="U50:U51"/>
    <mergeCell ref="A56:A57"/>
    <mergeCell ref="P56:P57"/>
    <mergeCell ref="R56:R57"/>
    <mergeCell ref="S56:S57"/>
    <mergeCell ref="T56:T57"/>
    <mergeCell ref="U56:U57"/>
    <mergeCell ref="A54:A55"/>
    <mergeCell ref="P54:P55"/>
    <mergeCell ref="R54:R55"/>
    <mergeCell ref="S54:S55"/>
    <mergeCell ref="T54:T55"/>
    <mergeCell ref="U54:U55"/>
    <mergeCell ref="A60:A61"/>
    <mergeCell ref="P60:P61"/>
    <mergeCell ref="R60:R61"/>
    <mergeCell ref="S60:S61"/>
    <mergeCell ref="T60:T61"/>
    <mergeCell ref="U60:U61"/>
    <mergeCell ref="A58:A59"/>
    <mergeCell ref="P58:P59"/>
    <mergeCell ref="R58:R59"/>
    <mergeCell ref="S58:S59"/>
    <mergeCell ref="T58:T59"/>
    <mergeCell ref="U58:U59"/>
    <mergeCell ref="U64:U65"/>
    <mergeCell ref="T64:T65"/>
    <mergeCell ref="S64:S65"/>
    <mergeCell ref="R64:R65"/>
    <mergeCell ref="P64:P65"/>
    <mergeCell ref="A64:A65"/>
    <mergeCell ref="A62:A63"/>
    <mergeCell ref="P62:P63"/>
    <mergeCell ref="R62:R63"/>
    <mergeCell ref="S62:S63"/>
    <mergeCell ref="T62:T63"/>
    <mergeCell ref="U62:U63"/>
  </mergeCells>
  <printOptions/>
  <pageMargins left="0.19652777777777777" right="0.19652777777777777" top="0.9840277777777777" bottom="0.9840277777777777" header="0.5111111111111111" footer="0.5111111111111111"/>
  <pageSetup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6" sqref="U6:U7"/>
    </sheetView>
  </sheetViews>
  <sheetFormatPr defaultColWidth="12.625" defaultRowHeight="22.5" customHeight="1"/>
  <cols>
    <col min="1" max="1" width="4.875" style="1" customWidth="1"/>
    <col min="2" max="13" width="10.625" style="0" customWidth="1"/>
    <col min="14" max="14" width="10.625" style="4" customWidth="1"/>
    <col min="15" max="15" width="10.625" style="0" customWidth="1"/>
    <col min="16" max="16" width="10.625" style="5" customWidth="1"/>
    <col min="17" max="17" width="10.625" style="0" customWidth="1"/>
    <col min="18" max="19" width="10.625" style="5" customWidth="1"/>
    <col min="20" max="20" width="8.75390625" style="5" customWidth="1"/>
    <col min="21" max="21" width="75.625" style="0" customWidth="1"/>
    <col min="22" max="23" width="7.125" style="0" customWidth="1"/>
  </cols>
  <sheetData>
    <row r="1" spans="1:20" ht="25.5" customHeight="1">
      <c r="A1" s="170" t="s">
        <v>175</v>
      </c>
      <c r="B1" s="171"/>
      <c r="C1" s="171"/>
      <c r="D1" s="171"/>
      <c r="E1" s="171"/>
      <c r="F1" s="171"/>
      <c r="G1" s="171"/>
      <c r="H1" s="171"/>
      <c r="I1" s="2" t="s">
        <v>231</v>
      </c>
      <c r="J1" s="2"/>
      <c r="K1" s="2"/>
      <c r="L1" s="2"/>
      <c r="N1" s="17"/>
      <c r="O1" s="2"/>
      <c r="P1" s="2"/>
      <c r="Q1" s="2"/>
      <c r="R1" s="177" t="s">
        <v>1</v>
      </c>
      <c r="S1" s="178" t="s">
        <v>2</v>
      </c>
      <c r="T1" s="178" t="str">
        <f>'16年5月'!$T$1</f>
        <v>U：梅津
M：源</v>
      </c>
    </row>
    <row r="2" spans="1:21" s="1" customFormat="1" ht="25.5" customHeight="1">
      <c r="A2" s="172" t="s">
        <v>4</v>
      </c>
      <c r="B2" s="172"/>
      <c r="C2" s="172"/>
      <c r="D2" s="172"/>
      <c r="E2" s="172"/>
      <c r="F2" s="172"/>
      <c r="G2" s="172"/>
      <c r="H2" s="172"/>
      <c r="I2" s="18"/>
      <c r="J2" s="18"/>
      <c r="K2" s="18"/>
      <c r="L2" s="18"/>
      <c r="M2" s="18"/>
      <c r="N2" s="19"/>
      <c r="O2" s="18"/>
      <c r="P2" s="18"/>
      <c r="Q2" s="18"/>
      <c r="R2" s="178"/>
      <c r="S2" s="178"/>
      <c r="T2" s="178"/>
      <c r="U2" s="18"/>
    </row>
    <row r="3" spans="1:21" s="2" customFormat="1" ht="33" customHeight="1" thickBot="1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61" t="s">
        <v>36</v>
      </c>
      <c r="I3" s="9" t="s">
        <v>13</v>
      </c>
      <c r="J3" s="9" t="s">
        <v>14</v>
      </c>
      <c r="K3" s="9" t="s">
        <v>15</v>
      </c>
      <c r="L3" s="8" t="s">
        <v>16</v>
      </c>
      <c r="M3" s="8" t="s">
        <v>17</v>
      </c>
      <c r="N3" s="20" t="s">
        <v>18</v>
      </c>
      <c r="O3" s="21" t="s">
        <v>19</v>
      </c>
      <c r="P3" s="21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</row>
    <row r="4" spans="1:21" ht="18" customHeight="1" thickTop="1">
      <c r="A4" s="173">
        <v>1</v>
      </c>
      <c r="B4" s="36"/>
      <c r="C4" s="10"/>
      <c r="D4" s="10"/>
      <c r="E4" s="10"/>
      <c r="F4" s="10"/>
      <c r="G4" s="11"/>
      <c r="H4" s="10">
        <v>0.6736111111111112</v>
      </c>
      <c r="I4" s="10">
        <v>0.6601388888888889</v>
      </c>
      <c r="J4" s="10"/>
      <c r="K4" s="11"/>
      <c r="L4" s="11"/>
      <c r="M4" s="10"/>
      <c r="N4" s="22"/>
      <c r="O4" s="23"/>
      <c r="P4" s="168"/>
      <c r="Q4" s="10"/>
      <c r="R4" s="169"/>
      <c r="S4" s="179">
        <v>3</v>
      </c>
      <c r="T4" s="154" t="s">
        <v>43</v>
      </c>
      <c r="U4" s="153" t="s">
        <v>384</v>
      </c>
    </row>
    <row r="5" spans="1:21" ht="18" customHeight="1">
      <c r="A5" s="174"/>
      <c r="B5" s="13"/>
      <c r="C5" s="13"/>
      <c r="D5" s="13"/>
      <c r="E5" s="13"/>
      <c r="F5" s="13"/>
      <c r="G5" s="13"/>
      <c r="H5" s="13">
        <v>0.09027777777777778</v>
      </c>
      <c r="I5" s="13">
        <v>0.11912037037037027</v>
      </c>
      <c r="J5" s="13"/>
      <c r="K5" s="13"/>
      <c r="L5" s="13"/>
      <c r="M5" s="13"/>
      <c r="N5" s="24"/>
      <c r="O5" s="25"/>
      <c r="P5" s="158"/>
      <c r="Q5" s="13"/>
      <c r="R5" s="151"/>
      <c r="S5" s="152"/>
      <c r="T5" s="152"/>
      <c r="U5" s="153"/>
    </row>
    <row r="6" spans="1:21" ht="18" customHeight="1">
      <c r="A6" s="174">
        <v>2</v>
      </c>
      <c r="B6" s="11"/>
      <c r="C6" s="11"/>
      <c r="D6" s="11"/>
      <c r="E6" s="11"/>
      <c r="F6" s="11"/>
      <c r="G6" s="11"/>
      <c r="H6" s="11">
        <v>0.6805555555555555</v>
      </c>
      <c r="I6" s="11">
        <v>0.6621064814814815</v>
      </c>
      <c r="J6" s="11"/>
      <c r="K6" s="11"/>
      <c r="L6" s="11"/>
      <c r="M6" s="11"/>
      <c r="N6" s="26"/>
      <c r="O6" s="27"/>
      <c r="P6" s="157"/>
      <c r="Q6" s="11"/>
      <c r="R6" s="150"/>
      <c r="S6" s="152">
        <v>3</v>
      </c>
      <c r="T6" s="154" t="s">
        <v>26</v>
      </c>
      <c r="U6" s="153" t="s">
        <v>385</v>
      </c>
    </row>
    <row r="7" spans="1:21" ht="18" customHeight="1">
      <c r="A7" s="174"/>
      <c r="B7" s="13"/>
      <c r="C7" s="13"/>
      <c r="D7" s="13"/>
      <c r="E7" s="13"/>
      <c r="F7" s="13"/>
      <c r="G7" s="13"/>
      <c r="H7" s="13">
        <v>0.09722222222222222</v>
      </c>
      <c r="I7" s="13">
        <v>0.11621527777777785</v>
      </c>
      <c r="J7" s="13"/>
      <c r="K7" s="13"/>
      <c r="L7" s="13"/>
      <c r="M7" s="24"/>
      <c r="N7" s="24"/>
      <c r="O7" s="28"/>
      <c r="P7" s="158"/>
      <c r="Q7" s="13"/>
      <c r="R7" s="151"/>
      <c r="S7" s="152"/>
      <c r="T7" s="152"/>
      <c r="U7" s="153"/>
    </row>
    <row r="8" spans="1:21" ht="18" customHeight="1">
      <c r="A8" s="174">
        <v>3</v>
      </c>
      <c r="B8" s="37">
        <v>0.7118055555555555</v>
      </c>
      <c r="C8" s="11">
        <f aca="true" t="shared" si="0" ref="C8:F63">$B8</f>
        <v>0.7118055555555555</v>
      </c>
      <c r="D8" s="11">
        <f t="shared" si="0"/>
        <v>0.7118055555555555</v>
      </c>
      <c r="E8" s="11">
        <f t="shared" si="0"/>
        <v>0.7118055555555555</v>
      </c>
      <c r="F8" s="11">
        <f t="shared" si="0"/>
        <v>0.7118055555555555</v>
      </c>
      <c r="G8" s="11">
        <v>0.7166666666666667</v>
      </c>
      <c r="H8" s="11">
        <v>0.7152777777777778</v>
      </c>
      <c r="I8" s="11">
        <v>0.6647685185185185</v>
      </c>
      <c r="J8" s="11">
        <v>0.71875</v>
      </c>
      <c r="K8" s="11">
        <v>0.7222222222222222</v>
      </c>
      <c r="L8" s="11">
        <f>$J8</f>
        <v>0.71875</v>
      </c>
      <c r="M8" s="11"/>
      <c r="N8" s="26"/>
      <c r="O8" s="27" t="s">
        <v>386</v>
      </c>
      <c r="P8" s="157"/>
      <c r="Q8" s="11">
        <v>0.7381944444444444</v>
      </c>
      <c r="R8" s="175" t="s">
        <v>37</v>
      </c>
      <c r="S8" s="152">
        <v>2</v>
      </c>
      <c r="T8" s="154" t="s">
        <v>26</v>
      </c>
      <c r="U8" s="153" t="s">
        <v>420</v>
      </c>
    </row>
    <row r="9" spans="1:21" ht="18" customHeight="1">
      <c r="A9" s="174"/>
      <c r="B9" s="13">
        <v>0.09722222222222221</v>
      </c>
      <c r="C9" s="13">
        <f t="shared" si="0"/>
        <v>0.09722222222222221</v>
      </c>
      <c r="D9" s="13">
        <f t="shared" si="0"/>
        <v>0.09722222222222221</v>
      </c>
      <c r="E9" s="13">
        <f t="shared" si="0"/>
        <v>0.09722222222222221</v>
      </c>
      <c r="F9" s="13">
        <f t="shared" si="0"/>
        <v>0.09722222222222221</v>
      </c>
      <c r="G9" s="13"/>
      <c r="H9" s="13">
        <v>0.09027777777777778</v>
      </c>
      <c r="I9" s="13">
        <v>0.112650462962963</v>
      </c>
      <c r="J9" s="13">
        <v>0.08333333333333333</v>
      </c>
      <c r="K9" s="13">
        <f>$J9</f>
        <v>0.08333333333333333</v>
      </c>
      <c r="L9" s="13">
        <f>$J9</f>
        <v>0.08333333333333333</v>
      </c>
      <c r="M9" s="13"/>
      <c r="N9" s="13"/>
      <c r="O9" s="28"/>
      <c r="P9" s="158"/>
      <c r="Q9" s="13" t="s">
        <v>232</v>
      </c>
      <c r="R9" s="151"/>
      <c r="S9" s="152"/>
      <c r="T9" s="152"/>
      <c r="U9" s="153"/>
    </row>
    <row r="10" spans="1:21" ht="18" customHeight="1">
      <c r="A10" s="174">
        <v>4</v>
      </c>
      <c r="B10" s="37">
        <v>0.6833333333333332</v>
      </c>
      <c r="C10" s="11">
        <f t="shared" si="0"/>
        <v>0.6833333333333332</v>
      </c>
      <c r="D10" s="11">
        <f t="shared" si="0"/>
        <v>0.6833333333333332</v>
      </c>
      <c r="E10" s="11">
        <f t="shared" si="0"/>
        <v>0.6833333333333332</v>
      </c>
      <c r="F10" s="11">
        <f t="shared" si="0"/>
        <v>0.6833333333333332</v>
      </c>
      <c r="G10" s="11"/>
      <c r="H10" s="11">
        <v>0.7708333333333334</v>
      </c>
      <c r="I10" s="11">
        <v>0.6681365740740741</v>
      </c>
      <c r="J10" s="11"/>
      <c r="K10" s="11"/>
      <c r="L10" s="11"/>
      <c r="M10" s="11"/>
      <c r="N10" s="11"/>
      <c r="O10" s="27"/>
      <c r="P10" s="157"/>
      <c r="Q10" s="11"/>
      <c r="R10" s="175" t="s">
        <v>388</v>
      </c>
      <c r="S10" s="152">
        <v>2</v>
      </c>
      <c r="T10" s="154" t="s">
        <v>26</v>
      </c>
      <c r="U10" s="153" t="s">
        <v>387</v>
      </c>
    </row>
    <row r="11" spans="1:21" ht="18" customHeight="1">
      <c r="A11" s="174"/>
      <c r="B11" s="12">
        <v>0.8125</v>
      </c>
      <c r="C11" s="13">
        <f t="shared" si="0"/>
        <v>0.8125</v>
      </c>
      <c r="D11" s="13">
        <f t="shared" si="0"/>
        <v>0.8125</v>
      </c>
      <c r="E11" s="13">
        <f t="shared" si="0"/>
        <v>0.8125</v>
      </c>
      <c r="F11" s="13">
        <f t="shared" si="0"/>
        <v>0.8125</v>
      </c>
      <c r="G11" s="13"/>
      <c r="H11" s="13">
        <v>0.08333333333333333</v>
      </c>
      <c r="I11" s="13">
        <v>0.11045138888888895</v>
      </c>
      <c r="J11" s="13"/>
      <c r="K11" s="13"/>
      <c r="L11" s="13"/>
      <c r="M11" s="13"/>
      <c r="N11" s="24"/>
      <c r="O11" s="28"/>
      <c r="P11" s="158"/>
      <c r="Q11" s="13"/>
      <c r="R11" s="151"/>
      <c r="S11" s="152"/>
      <c r="T11" s="152"/>
      <c r="U11" s="153"/>
    </row>
    <row r="12" spans="1:21" ht="18" customHeight="1">
      <c r="A12" s="174">
        <v>5</v>
      </c>
      <c r="B12" s="37"/>
      <c r="C12" s="11"/>
      <c r="D12" s="11"/>
      <c r="E12" s="11"/>
      <c r="F12" s="11"/>
      <c r="G12" s="11"/>
      <c r="H12" s="11">
        <v>0.8333333333333334</v>
      </c>
      <c r="I12" s="11">
        <v>0.6701041666666666</v>
      </c>
      <c r="J12" s="11"/>
      <c r="K12" s="11"/>
      <c r="L12" s="11"/>
      <c r="M12" s="11"/>
      <c r="N12" s="26"/>
      <c r="O12" s="27"/>
      <c r="P12" s="157"/>
      <c r="Q12" s="11"/>
      <c r="R12" s="150"/>
      <c r="S12" s="152">
        <v>3</v>
      </c>
      <c r="T12" s="154" t="s">
        <v>26</v>
      </c>
      <c r="U12" s="153" t="s">
        <v>389</v>
      </c>
    </row>
    <row r="13" spans="1:21" ht="18" customHeight="1">
      <c r="A13" s="174"/>
      <c r="B13" s="12"/>
      <c r="C13" s="13"/>
      <c r="D13" s="13"/>
      <c r="E13" s="13"/>
      <c r="F13" s="13"/>
      <c r="G13" s="13"/>
      <c r="H13" s="13">
        <v>0.08333333333333333</v>
      </c>
      <c r="I13" s="13">
        <v>0.10755787037037035</v>
      </c>
      <c r="J13" s="13"/>
      <c r="K13" s="13"/>
      <c r="L13" s="13"/>
      <c r="M13" s="13"/>
      <c r="N13" s="24"/>
      <c r="O13" s="25"/>
      <c r="P13" s="158"/>
      <c r="Q13" s="13"/>
      <c r="R13" s="151"/>
      <c r="S13" s="152"/>
      <c r="T13" s="152"/>
      <c r="U13" s="153"/>
    </row>
    <row r="14" spans="1:21" ht="18" customHeight="1">
      <c r="A14" s="174">
        <v>6</v>
      </c>
      <c r="B14" s="37"/>
      <c r="C14" s="11"/>
      <c r="D14" s="11"/>
      <c r="E14" s="11"/>
      <c r="F14" s="11"/>
      <c r="G14" s="11"/>
      <c r="H14" s="11">
        <v>0.8888888888888888</v>
      </c>
      <c r="I14" s="11">
        <v>0.6727662037037038</v>
      </c>
      <c r="J14" s="11"/>
      <c r="K14" s="11"/>
      <c r="L14" s="11"/>
      <c r="M14" s="11"/>
      <c r="N14" s="26"/>
      <c r="O14" s="27"/>
      <c r="P14" s="157"/>
      <c r="Q14" s="11"/>
      <c r="R14" s="150"/>
      <c r="S14" s="152">
        <v>3</v>
      </c>
      <c r="T14" s="152" t="s">
        <v>26</v>
      </c>
      <c r="U14" s="153" t="s">
        <v>385</v>
      </c>
    </row>
    <row r="15" spans="1:21" ht="18" customHeight="1">
      <c r="A15" s="174"/>
      <c r="B15" s="12"/>
      <c r="C15" s="13"/>
      <c r="D15" s="13"/>
      <c r="E15" s="13"/>
      <c r="F15" s="13"/>
      <c r="G15" s="13"/>
      <c r="H15" s="13">
        <v>0.0763888888888889</v>
      </c>
      <c r="I15" s="13">
        <v>0.10396990740740741</v>
      </c>
      <c r="J15" s="13"/>
      <c r="K15" s="13"/>
      <c r="L15" s="13"/>
      <c r="M15" s="13"/>
      <c r="N15" s="24"/>
      <c r="O15" s="25"/>
      <c r="P15" s="158"/>
      <c r="Q15" s="13"/>
      <c r="R15" s="151"/>
      <c r="S15" s="152"/>
      <c r="T15" s="152"/>
      <c r="U15" s="153"/>
    </row>
    <row r="16" spans="1:21" ht="18" customHeight="1">
      <c r="A16" s="174">
        <v>7</v>
      </c>
      <c r="B16" s="37">
        <v>0.6909722222222222</v>
      </c>
      <c r="C16" s="11">
        <f t="shared" si="0"/>
        <v>0.6909722222222222</v>
      </c>
      <c r="D16" s="11">
        <f t="shared" si="0"/>
        <v>0.6909722222222222</v>
      </c>
      <c r="E16" s="11">
        <f t="shared" si="0"/>
        <v>0.6909722222222222</v>
      </c>
      <c r="F16" s="11">
        <f t="shared" si="0"/>
        <v>0.6909722222222222</v>
      </c>
      <c r="G16" s="11"/>
      <c r="H16" s="11">
        <v>0.9513888888888888</v>
      </c>
      <c r="I16" s="11">
        <v>0.6747337962962963</v>
      </c>
      <c r="J16" s="11">
        <v>0.9583333333333334</v>
      </c>
      <c r="K16" s="11">
        <v>0.9729166666666668</v>
      </c>
      <c r="L16" s="11">
        <f>$J16</f>
        <v>0.9583333333333334</v>
      </c>
      <c r="M16" s="11"/>
      <c r="N16" s="26"/>
      <c r="O16" s="27">
        <v>98</v>
      </c>
      <c r="P16" s="157"/>
      <c r="Q16" s="11"/>
      <c r="R16" s="150" t="s">
        <v>392</v>
      </c>
      <c r="S16" s="152">
        <v>1</v>
      </c>
      <c r="T16" s="152" t="s">
        <v>390</v>
      </c>
      <c r="U16" s="153" t="s">
        <v>421</v>
      </c>
    </row>
    <row r="17" spans="1:21" ht="18" customHeight="1">
      <c r="A17" s="174"/>
      <c r="B17" s="12">
        <v>0.08472222222222223</v>
      </c>
      <c r="C17" s="13">
        <f t="shared" si="0"/>
        <v>0.08472222222222223</v>
      </c>
      <c r="D17" s="13">
        <f t="shared" si="0"/>
        <v>0.08472222222222223</v>
      </c>
      <c r="E17" s="13">
        <f t="shared" si="0"/>
        <v>0.08472222222222223</v>
      </c>
      <c r="F17" s="13">
        <f t="shared" si="0"/>
        <v>0.08472222222222223</v>
      </c>
      <c r="G17" s="13"/>
      <c r="H17" s="13">
        <v>0.0763888888888889</v>
      </c>
      <c r="I17" s="13">
        <v>0.10108796296296307</v>
      </c>
      <c r="J17" s="13">
        <v>0.07291666666666667</v>
      </c>
      <c r="K17" s="13">
        <f>$J17</f>
        <v>0.07291666666666667</v>
      </c>
      <c r="L17" s="13">
        <f>$J17</f>
        <v>0.07291666666666667</v>
      </c>
      <c r="M17" s="13"/>
      <c r="N17" s="24"/>
      <c r="O17" s="25"/>
      <c r="P17" s="158"/>
      <c r="Q17" s="13"/>
      <c r="R17" s="151"/>
      <c r="S17" s="152"/>
      <c r="T17" s="152"/>
      <c r="U17" s="153"/>
    </row>
    <row r="18" spans="1:21" ht="18" customHeight="1">
      <c r="A18" s="174">
        <v>8</v>
      </c>
      <c r="B18" s="37"/>
      <c r="C18" s="11"/>
      <c r="D18" s="11"/>
      <c r="E18" s="11"/>
      <c r="F18" s="11"/>
      <c r="G18" s="11"/>
      <c r="H18" s="11"/>
      <c r="I18" s="11">
        <v>0.6774074074074075</v>
      </c>
      <c r="J18" s="11"/>
      <c r="K18" s="11"/>
      <c r="L18" s="11"/>
      <c r="M18" s="11"/>
      <c r="N18" s="26"/>
      <c r="O18" s="27"/>
      <c r="P18" s="157"/>
      <c r="Q18" s="11"/>
      <c r="R18" s="150"/>
      <c r="S18" s="152">
        <v>3</v>
      </c>
      <c r="T18" s="152" t="s">
        <v>26</v>
      </c>
      <c r="U18" s="153" t="s">
        <v>385</v>
      </c>
    </row>
    <row r="19" spans="1:21" ht="18" customHeight="1">
      <c r="A19" s="174"/>
      <c r="B19" s="12"/>
      <c r="C19" s="13"/>
      <c r="D19" s="13"/>
      <c r="E19" s="13"/>
      <c r="F19" s="13"/>
      <c r="G19" s="13"/>
      <c r="H19" s="13"/>
      <c r="I19" s="13">
        <v>0.09747685185185184</v>
      </c>
      <c r="J19" s="13"/>
      <c r="K19" s="13"/>
      <c r="L19" s="13"/>
      <c r="M19" s="13"/>
      <c r="N19" s="24"/>
      <c r="O19" s="28"/>
      <c r="P19" s="158"/>
      <c r="Q19" s="13"/>
      <c r="R19" s="151"/>
      <c r="S19" s="152"/>
      <c r="T19" s="152"/>
      <c r="U19" s="153"/>
    </row>
    <row r="20" spans="1:21" ht="18" customHeight="1">
      <c r="A20" s="174">
        <v>9</v>
      </c>
      <c r="B20" s="37">
        <v>0.9409722222222222</v>
      </c>
      <c r="C20" s="11">
        <f t="shared" si="0"/>
        <v>0.9409722222222222</v>
      </c>
      <c r="D20" s="11">
        <f t="shared" si="0"/>
        <v>0.9409722222222222</v>
      </c>
      <c r="E20" s="11">
        <f t="shared" si="0"/>
        <v>0.9409722222222222</v>
      </c>
      <c r="F20" s="11">
        <f t="shared" si="0"/>
        <v>0.9409722222222222</v>
      </c>
      <c r="G20" s="11"/>
      <c r="H20" s="11"/>
      <c r="I20" s="11">
        <v>0.680763888888889</v>
      </c>
      <c r="J20" s="11"/>
      <c r="K20" s="11"/>
      <c r="L20" s="11"/>
      <c r="M20" s="11"/>
      <c r="N20" s="26"/>
      <c r="O20" s="27"/>
      <c r="P20" s="157"/>
      <c r="Q20" s="11"/>
      <c r="R20" s="150" t="s">
        <v>40</v>
      </c>
      <c r="S20" s="152">
        <v>2</v>
      </c>
      <c r="T20" s="154" t="s">
        <v>26</v>
      </c>
      <c r="U20" s="153" t="s">
        <v>391</v>
      </c>
    </row>
    <row r="21" spans="1:21" ht="18" customHeight="1">
      <c r="A21" s="174"/>
      <c r="B21" s="12">
        <v>0.0784722222222222</v>
      </c>
      <c r="C21" s="13">
        <f t="shared" si="0"/>
        <v>0.0784722222222222</v>
      </c>
      <c r="D21" s="13">
        <f t="shared" si="0"/>
        <v>0.0784722222222222</v>
      </c>
      <c r="E21" s="13">
        <f t="shared" si="0"/>
        <v>0.0784722222222222</v>
      </c>
      <c r="F21" s="13">
        <f t="shared" si="0"/>
        <v>0.0784722222222222</v>
      </c>
      <c r="G21" s="13"/>
      <c r="H21" s="13"/>
      <c r="I21" s="13">
        <v>0.09528935185185183</v>
      </c>
      <c r="J21" s="13"/>
      <c r="K21" s="13"/>
      <c r="L21" s="13"/>
      <c r="M21" s="13"/>
      <c r="N21" s="24"/>
      <c r="O21" s="28"/>
      <c r="P21" s="158"/>
      <c r="Q21" s="13"/>
      <c r="R21" s="151"/>
      <c r="S21" s="152"/>
      <c r="T21" s="152"/>
      <c r="U21" s="153"/>
    </row>
    <row r="22" spans="1:21" ht="18" customHeight="1">
      <c r="A22" s="174">
        <v>10</v>
      </c>
      <c r="B22" s="37">
        <v>0.6986111111111111</v>
      </c>
      <c r="C22" s="11">
        <f t="shared" si="0"/>
        <v>0.6986111111111111</v>
      </c>
      <c r="D22" s="11">
        <f t="shared" si="0"/>
        <v>0.6986111111111111</v>
      </c>
      <c r="E22" s="11">
        <f t="shared" si="0"/>
        <v>0.6986111111111111</v>
      </c>
      <c r="F22" s="11">
        <f t="shared" si="0"/>
        <v>0.6986111111111111</v>
      </c>
      <c r="G22" s="11"/>
      <c r="H22" s="11"/>
      <c r="I22" s="11">
        <v>0.6827314814814814</v>
      </c>
      <c r="J22" s="11"/>
      <c r="K22" s="11"/>
      <c r="L22" s="11"/>
      <c r="M22" s="11"/>
      <c r="N22" s="26"/>
      <c r="O22" s="27"/>
      <c r="P22" s="157"/>
      <c r="Q22" s="11"/>
      <c r="R22" s="150" t="s">
        <v>43</v>
      </c>
      <c r="S22" s="152">
        <v>1</v>
      </c>
      <c r="T22" s="152" t="s">
        <v>43</v>
      </c>
      <c r="U22" s="153" t="s">
        <v>393</v>
      </c>
    </row>
    <row r="23" spans="1:21" ht="18" customHeight="1">
      <c r="A23" s="174"/>
      <c r="B23" s="12">
        <v>0.07569444444444443</v>
      </c>
      <c r="C23" s="13">
        <f t="shared" si="0"/>
        <v>0.07569444444444443</v>
      </c>
      <c r="D23" s="13">
        <f t="shared" si="0"/>
        <v>0.07569444444444443</v>
      </c>
      <c r="E23" s="13">
        <f t="shared" si="0"/>
        <v>0.07569444444444443</v>
      </c>
      <c r="F23" s="13">
        <f t="shared" si="0"/>
        <v>0.07569444444444443</v>
      </c>
      <c r="G23" s="13"/>
      <c r="H23" s="13"/>
      <c r="I23" s="13">
        <v>0.09239583333333345</v>
      </c>
      <c r="J23" s="13"/>
      <c r="K23" s="13"/>
      <c r="L23" s="13"/>
      <c r="M23" s="13"/>
      <c r="N23" s="24"/>
      <c r="O23" s="28"/>
      <c r="P23" s="158"/>
      <c r="Q23" s="13"/>
      <c r="R23" s="151"/>
      <c r="S23" s="152"/>
      <c r="T23" s="152"/>
      <c r="U23" s="153"/>
    </row>
    <row r="24" spans="1:21" ht="18" customHeight="1">
      <c r="A24" s="174">
        <v>11</v>
      </c>
      <c r="B24" s="37">
        <v>0.7013888888888888</v>
      </c>
      <c r="C24" s="11">
        <f t="shared" si="0"/>
        <v>0.7013888888888888</v>
      </c>
      <c r="D24" s="11">
        <f t="shared" si="0"/>
        <v>0.7013888888888888</v>
      </c>
      <c r="E24" s="11">
        <f t="shared" si="0"/>
        <v>0.7013888888888888</v>
      </c>
      <c r="F24" s="11">
        <f t="shared" si="0"/>
        <v>0.7013888888888888</v>
      </c>
      <c r="G24" s="11"/>
      <c r="H24" s="11"/>
      <c r="I24" s="11">
        <v>0.6860879629629629</v>
      </c>
      <c r="J24" s="11"/>
      <c r="K24" s="11"/>
      <c r="L24" s="11"/>
      <c r="M24" s="11"/>
      <c r="N24" s="26"/>
      <c r="O24" s="27"/>
      <c r="P24" s="157"/>
      <c r="Q24" s="11"/>
      <c r="R24" s="150" t="s">
        <v>43</v>
      </c>
      <c r="S24" s="152">
        <v>1</v>
      </c>
      <c r="T24" s="152" t="s">
        <v>43</v>
      </c>
      <c r="U24" s="153" t="s">
        <v>394</v>
      </c>
    </row>
    <row r="25" spans="1:21" ht="18" customHeight="1">
      <c r="A25" s="174"/>
      <c r="B25" s="12">
        <v>0.07222222222222222</v>
      </c>
      <c r="C25" s="13">
        <f t="shared" si="0"/>
        <v>0.07222222222222222</v>
      </c>
      <c r="D25" s="13">
        <f t="shared" si="0"/>
        <v>0.07222222222222222</v>
      </c>
      <c r="E25" s="13">
        <f t="shared" si="0"/>
        <v>0.07222222222222222</v>
      </c>
      <c r="F25" s="13">
        <f t="shared" si="0"/>
        <v>0.07222222222222222</v>
      </c>
      <c r="G25" s="13"/>
      <c r="H25" s="13"/>
      <c r="I25" s="13">
        <v>0.08950231481481485</v>
      </c>
      <c r="J25" s="13"/>
      <c r="K25" s="13"/>
      <c r="L25" s="13"/>
      <c r="M25" s="13"/>
      <c r="N25" s="24"/>
      <c r="O25" s="28"/>
      <c r="P25" s="158"/>
      <c r="Q25" s="13"/>
      <c r="R25" s="151"/>
      <c r="S25" s="152"/>
      <c r="T25" s="152"/>
      <c r="U25" s="153"/>
    </row>
    <row r="26" spans="1:21" ht="18" customHeight="1">
      <c r="A26" s="174">
        <v>12</v>
      </c>
      <c r="B26" s="37">
        <v>0.7041666666666666</v>
      </c>
      <c r="C26" s="11">
        <f t="shared" si="0"/>
        <v>0.7041666666666666</v>
      </c>
      <c r="D26" s="11">
        <f t="shared" si="0"/>
        <v>0.7041666666666666</v>
      </c>
      <c r="E26" s="11">
        <f t="shared" si="0"/>
        <v>0.7041666666666666</v>
      </c>
      <c r="F26" s="11">
        <f t="shared" si="0"/>
        <v>0.7041666666666666</v>
      </c>
      <c r="G26" s="11"/>
      <c r="H26" s="11"/>
      <c r="I26" s="11">
        <v>0.6880555555555555</v>
      </c>
      <c r="J26" s="11"/>
      <c r="K26" s="11"/>
      <c r="L26" s="11"/>
      <c r="M26" s="11"/>
      <c r="N26" s="26"/>
      <c r="O26" s="27"/>
      <c r="P26" s="157"/>
      <c r="Q26" s="11"/>
      <c r="R26" s="150" t="s">
        <v>43</v>
      </c>
      <c r="S26" s="175">
        <v>2</v>
      </c>
      <c r="T26" s="150" t="s">
        <v>395</v>
      </c>
      <c r="U26" s="153" t="s">
        <v>396</v>
      </c>
    </row>
    <row r="27" spans="1:21" ht="18" customHeight="1">
      <c r="A27" s="174"/>
      <c r="B27" s="12">
        <v>0.06875</v>
      </c>
      <c r="C27" s="13">
        <f t="shared" si="0"/>
        <v>0.06875</v>
      </c>
      <c r="D27" s="13">
        <f t="shared" si="0"/>
        <v>0.06875</v>
      </c>
      <c r="E27" s="13">
        <f t="shared" si="0"/>
        <v>0.06875</v>
      </c>
      <c r="F27" s="13">
        <f t="shared" si="0"/>
        <v>0.06875</v>
      </c>
      <c r="G27" s="13"/>
      <c r="H27" s="13"/>
      <c r="I27" s="13">
        <v>0.0859375</v>
      </c>
      <c r="J27" s="13"/>
      <c r="K27" s="13"/>
      <c r="L27" s="13"/>
      <c r="M27" s="13"/>
      <c r="N27" s="24"/>
      <c r="O27" s="28"/>
      <c r="P27" s="158"/>
      <c r="Q27" s="13"/>
      <c r="R27" s="151"/>
      <c r="S27" s="158"/>
      <c r="T27" s="151"/>
      <c r="U27" s="153"/>
    </row>
    <row r="28" spans="1:21" ht="18" customHeight="1">
      <c r="A28" s="174">
        <v>13</v>
      </c>
      <c r="B28" s="37"/>
      <c r="C28" s="11"/>
      <c r="D28" s="11"/>
      <c r="E28" s="11"/>
      <c r="F28" s="11"/>
      <c r="G28" s="11"/>
      <c r="H28" s="11"/>
      <c r="I28" s="11">
        <v>0.6907291666666667</v>
      </c>
      <c r="J28" s="11"/>
      <c r="K28" s="11"/>
      <c r="L28" s="11"/>
      <c r="M28" s="11"/>
      <c r="N28" s="26"/>
      <c r="O28" s="27"/>
      <c r="P28" s="157"/>
      <c r="Q28" s="11"/>
      <c r="R28" s="150"/>
      <c r="S28" s="152">
        <v>3</v>
      </c>
      <c r="T28" s="152" t="s">
        <v>397</v>
      </c>
      <c r="U28" s="153" t="s">
        <v>399</v>
      </c>
    </row>
    <row r="29" spans="1:21" ht="18" customHeight="1">
      <c r="A29" s="174"/>
      <c r="B29" s="12"/>
      <c r="C29" s="13"/>
      <c r="D29" s="13"/>
      <c r="E29" s="13"/>
      <c r="F29" s="13"/>
      <c r="G29" s="13"/>
      <c r="H29" s="13"/>
      <c r="I29" s="13">
        <v>0.0830671296296297</v>
      </c>
      <c r="J29" s="13"/>
      <c r="K29" s="13"/>
      <c r="L29" s="13"/>
      <c r="M29" s="13"/>
      <c r="N29" s="24"/>
      <c r="O29" s="28"/>
      <c r="P29" s="158"/>
      <c r="Q29" s="13"/>
      <c r="R29" s="151"/>
      <c r="S29" s="152"/>
      <c r="T29" s="152"/>
      <c r="U29" s="153"/>
    </row>
    <row r="30" spans="1:21" ht="18" customHeight="1">
      <c r="A30" s="174">
        <v>14</v>
      </c>
      <c r="B30" s="37">
        <v>0.7298611111111111</v>
      </c>
      <c r="C30" s="11">
        <f t="shared" si="0"/>
        <v>0.7298611111111111</v>
      </c>
      <c r="D30" s="11">
        <v>0.7416666666666667</v>
      </c>
      <c r="E30" s="11">
        <f t="shared" si="0"/>
        <v>0.7298611111111111</v>
      </c>
      <c r="F30" s="11">
        <f t="shared" si="0"/>
        <v>0.7298611111111111</v>
      </c>
      <c r="G30" s="11"/>
      <c r="H30" s="11"/>
      <c r="I30" s="11">
        <v>0.6933796296296296</v>
      </c>
      <c r="J30" s="11"/>
      <c r="K30" s="11"/>
      <c r="L30" s="11"/>
      <c r="M30" s="11"/>
      <c r="N30" s="26"/>
      <c r="O30" s="27"/>
      <c r="P30" s="157"/>
      <c r="Q30" s="11"/>
      <c r="R30" s="150" t="s">
        <v>400</v>
      </c>
      <c r="S30" s="152">
        <v>2</v>
      </c>
      <c r="T30" s="152" t="s">
        <v>398</v>
      </c>
      <c r="U30" s="156" t="s">
        <v>434</v>
      </c>
    </row>
    <row r="31" spans="1:21" ht="18" customHeight="1">
      <c r="A31" s="174"/>
      <c r="B31" s="12">
        <v>0.0625</v>
      </c>
      <c r="C31" s="13">
        <f t="shared" si="0"/>
        <v>0.0625</v>
      </c>
      <c r="D31" s="13">
        <f t="shared" si="0"/>
        <v>0.0625</v>
      </c>
      <c r="E31" s="13">
        <f t="shared" si="0"/>
        <v>0.0625</v>
      </c>
      <c r="F31" s="13">
        <f t="shared" si="0"/>
        <v>0.0625</v>
      </c>
      <c r="G31" s="13"/>
      <c r="H31" s="13"/>
      <c r="I31" s="13">
        <v>0.07946759259259273</v>
      </c>
      <c r="J31" s="13"/>
      <c r="K31" s="13"/>
      <c r="L31" s="13"/>
      <c r="M31" s="13"/>
      <c r="N31" s="24"/>
      <c r="O31" s="28"/>
      <c r="P31" s="158"/>
      <c r="Q31" s="13"/>
      <c r="R31" s="151"/>
      <c r="S31" s="152"/>
      <c r="T31" s="152"/>
      <c r="U31" s="153"/>
    </row>
    <row r="32" spans="1:21" ht="18" customHeight="1">
      <c r="A32" s="174">
        <v>15</v>
      </c>
      <c r="B32" s="37">
        <v>0.7125</v>
      </c>
      <c r="C32" s="11">
        <f t="shared" si="0"/>
        <v>0.7125</v>
      </c>
      <c r="D32" s="11">
        <f t="shared" si="0"/>
        <v>0.7125</v>
      </c>
      <c r="E32" s="11">
        <f t="shared" si="0"/>
        <v>0.7125</v>
      </c>
      <c r="F32" s="11">
        <f t="shared" si="0"/>
        <v>0.7125</v>
      </c>
      <c r="G32" s="11"/>
      <c r="H32" s="11"/>
      <c r="I32" s="11">
        <v>0.6967361111111111</v>
      </c>
      <c r="J32" s="11"/>
      <c r="K32" s="11"/>
      <c r="L32" s="11"/>
      <c r="M32" s="11"/>
      <c r="N32" s="26"/>
      <c r="O32" s="27"/>
      <c r="P32" s="157"/>
      <c r="Q32" s="11"/>
      <c r="R32" s="155" t="s">
        <v>402</v>
      </c>
      <c r="S32" s="161">
        <v>2</v>
      </c>
      <c r="T32" s="152" t="s">
        <v>401</v>
      </c>
      <c r="U32" s="153" t="s">
        <v>396</v>
      </c>
    </row>
    <row r="33" spans="1:21" ht="18" customHeight="1">
      <c r="A33" s="174"/>
      <c r="B33" s="13">
        <v>0.05902777777777779</v>
      </c>
      <c r="C33" s="13">
        <f t="shared" si="0"/>
        <v>0.05902777777777779</v>
      </c>
      <c r="D33" s="13">
        <f t="shared" si="0"/>
        <v>0.05902777777777779</v>
      </c>
      <c r="E33" s="13">
        <f t="shared" si="0"/>
        <v>0.05902777777777779</v>
      </c>
      <c r="F33" s="13">
        <f t="shared" si="0"/>
        <v>0.05902777777777779</v>
      </c>
      <c r="G33" s="13"/>
      <c r="H33" s="13"/>
      <c r="I33" s="13">
        <v>0.07589120370370384</v>
      </c>
      <c r="J33" s="13"/>
      <c r="K33" s="13"/>
      <c r="L33" s="13"/>
      <c r="M33" s="13"/>
      <c r="N33" s="24"/>
      <c r="O33" s="28"/>
      <c r="P33" s="158"/>
      <c r="Q33" s="13"/>
      <c r="R33" s="151"/>
      <c r="S33" s="152"/>
      <c r="T33" s="152"/>
      <c r="U33" s="153"/>
    </row>
    <row r="34" spans="1:21" ht="18" customHeight="1">
      <c r="A34" s="174">
        <v>16</v>
      </c>
      <c r="B34" s="37">
        <v>0.7159722222222222</v>
      </c>
      <c r="C34" s="11">
        <f t="shared" si="0"/>
        <v>0.7159722222222222</v>
      </c>
      <c r="D34" s="11">
        <f t="shared" si="0"/>
        <v>0.7159722222222222</v>
      </c>
      <c r="E34" s="11">
        <f t="shared" si="0"/>
        <v>0.7159722222222222</v>
      </c>
      <c r="F34" s="11">
        <f t="shared" si="0"/>
        <v>0.7159722222222222</v>
      </c>
      <c r="G34" s="11"/>
      <c r="H34" s="11"/>
      <c r="I34" s="11">
        <v>0.6987268518518519</v>
      </c>
      <c r="J34" s="11"/>
      <c r="K34" s="11"/>
      <c r="L34" s="11"/>
      <c r="M34" s="11"/>
      <c r="N34" s="26"/>
      <c r="O34" s="27"/>
      <c r="P34" s="157"/>
      <c r="Q34" s="11"/>
      <c r="R34" s="150" t="s">
        <v>149</v>
      </c>
      <c r="S34" s="152">
        <v>2</v>
      </c>
      <c r="T34" s="152" t="s">
        <v>401</v>
      </c>
      <c r="U34" s="153" t="s">
        <v>396</v>
      </c>
    </row>
    <row r="35" spans="1:21" ht="18" customHeight="1">
      <c r="A35" s="174"/>
      <c r="B35" s="13">
        <v>0.05555555555555555</v>
      </c>
      <c r="C35" s="13">
        <f t="shared" si="0"/>
        <v>0.05555555555555555</v>
      </c>
      <c r="D35" s="13">
        <f t="shared" si="0"/>
        <v>0.05555555555555555</v>
      </c>
      <c r="E35" s="13">
        <f t="shared" si="0"/>
        <v>0.05555555555555555</v>
      </c>
      <c r="F35" s="13">
        <f t="shared" si="0"/>
        <v>0.05555555555555555</v>
      </c>
      <c r="G35" s="13"/>
      <c r="H35" s="13"/>
      <c r="I35" s="13">
        <v>0.07229166666666664</v>
      </c>
      <c r="J35" s="13"/>
      <c r="K35" s="13"/>
      <c r="L35" s="13"/>
      <c r="M35" s="13"/>
      <c r="N35" s="13"/>
      <c r="O35" s="28"/>
      <c r="P35" s="158"/>
      <c r="Q35" s="13"/>
      <c r="R35" s="151"/>
      <c r="S35" s="152"/>
      <c r="T35" s="152"/>
      <c r="U35" s="153"/>
    </row>
    <row r="36" spans="1:21" ht="18" customHeight="1">
      <c r="A36" s="174">
        <v>17</v>
      </c>
      <c r="B36" s="37">
        <v>0.71875</v>
      </c>
      <c r="C36" s="11">
        <f t="shared" si="0"/>
        <v>0.71875</v>
      </c>
      <c r="D36" s="11">
        <f t="shared" si="0"/>
        <v>0.71875</v>
      </c>
      <c r="E36" s="11">
        <f t="shared" si="0"/>
        <v>0.71875</v>
      </c>
      <c r="F36" s="11">
        <f t="shared" si="0"/>
        <v>0.71875</v>
      </c>
      <c r="G36" s="11"/>
      <c r="H36" s="11"/>
      <c r="I36" s="11">
        <v>0.7020833333333334</v>
      </c>
      <c r="J36" s="11"/>
      <c r="K36" s="11"/>
      <c r="L36" s="11"/>
      <c r="M36" s="11"/>
      <c r="N36" s="26"/>
      <c r="O36" s="27"/>
      <c r="P36" s="157"/>
      <c r="Q36" s="11"/>
      <c r="R36" s="155"/>
      <c r="S36" s="152">
        <v>3</v>
      </c>
      <c r="T36" s="154" t="s">
        <v>398</v>
      </c>
      <c r="U36" s="153" t="s">
        <v>399</v>
      </c>
    </row>
    <row r="37" spans="1:21" ht="18" customHeight="1">
      <c r="A37" s="174"/>
      <c r="B37" s="13">
        <v>0.05208333333333334</v>
      </c>
      <c r="C37" s="13">
        <f t="shared" si="0"/>
        <v>0.05208333333333334</v>
      </c>
      <c r="D37" s="13">
        <f t="shared" si="0"/>
        <v>0.05208333333333334</v>
      </c>
      <c r="E37" s="13">
        <f t="shared" si="0"/>
        <v>0.05208333333333334</v>
      </c>
      <c r="F37" s="13">
        <f t="shared" si="0"/>
        <v>0.05208333333333334</v>
      </c>
      <c r="G37" s="13"/>
      <c r="H37" s="13"/>
      <c r="I37" s="13">
        <v>0.06942129629629634</v>
      </c>
      <c r="J37" s="13"/>
      <c r="K37" s="13"/>
      <c r="L37" s="13"/>
      <c r="M37" s="13"/>
      <c r="N37" s="13"/>
      <c r="O37" s="28"/>
      <c r="P37" s="158"/>
      <c r="Q37" s="13"/>
      <c r="R37" s="159"/>
      <c r="S37" s="152"/>
      <c r="T37" s="154"/>
      <c r="U37" s="153"/>
    </row>
    <row r="38" spans="1:21" ht="18" customHeight="1">
      <c r="A38" s="174">
        <v>18</v>
      </c>
      <c r="B38" s="37">
        <v>0.7215277777777778</v>
      </c>
      <c r="C38" s="11">
        <f t="shared" si="0"/>
        <v>0.7215277777777778</v>
      </c>
      <c r="D38" s="11">
        <f t="shared" si="0"/>
        <v>0.7215277777777778</v>
      </c>
      <c r="E38" s="11">
        <f t="shared" si="0"/>
        <v>0.7215277777777778</v>
      </c>
      <c r="F38" s="11">
        <f t="shared" si="0"/>
        <v>0.7215277777777778</v>
      </c>
      <c r="G38" s="11"/>
      <c r="H38" s="11">
        <v>0.7222222222222222</v>
      </c>
      <c r="I38" s="11">
        <v>0.7047685185185185</v>
      </c>
      <c r="J38" s="11"/>
      <c r="K38" s="11"/>
      <c r="L38" s="11"/>
      <c r="M38" s="11"/>
      <c r="N38" s="26"/>
      <c r="O38" s="27"/>
      <c r="P38" s="157"/>
      <c r="Q38" s="11"/>
      <c r="R38" s="155" t="s">
        <v>149</v>
      </c>
      <c r="S38" s="161">
        <v>1</v>
      </c>
      <c r="T38" s="154" t="s">
        <v>398</v>
      </c>
      <c r="U38" s="153" t="s">
        <v>396</v>
      </c>
    </row>
    <row r="39" spans="1:21" ht="18" customHeight="1">
      <c r="A39" s="174"/>
      <c r="B39" s="12">
        <v>0.04861111111111113</v>
      </c>
      <c r="C39" s="13">
        <f t="shared" si="0"/>
        <v>0.04861111111111113</v>
      </c>
      <c r="D39" s="13">
        <f t="shared" si="0"/>
        <v>0.04861111111111113</v>
      </c>
      <c r="E39" s="13">
        <f t="shared" si="0"/>
        <v>0.04861111111111113</v>
      </c>
      <c r="F39" s="13">
        <f t="shared" si="0"/>
        <v>0.04861111111111113</v>
      </c>
      <c r="G39" s="13"/>
      <c r="H39" s="13">
        <v>0.7638888888888888</v>
      </c>
      <c r="I39" s="13">
        <v>0.06582175925925937</v>
      </c>
      <c r="J39" s="13"/>
      <c r="K39" s="13"/>
      <c r="L39" s="13"/>
      <c r="M39" s="13"/>
      <c r="N39" s="13"/>
      <c r="O39" s="28"/>
      <c r="P39" s="158"/>
      <c r="Q39" s="13"/>
      <c r="R39" s="159"/>
      <c r="S39" s="152"/>
      <c r="T39" s="152"/>
      <c r="U39" s="153"/>
    </row>
    <row r="40" spans="1:21" ht="18" customHeight="1">
      <c r="A40" s="174">
        <v>19</v>
      </c>
      <c r="B40" s="11">
        <v>0.7243055555555555</v>
      </c>
      <c r="C40" s="11">
        <f t="shared" si="0"/>
        <v>0.7243055555555555</v>
      </c>
      <c r="D40" s="11">
        <f t="shared" si="0"/>
        <v>0.7243055555555555</v>
      </c>
      <c r="E40" s="11">
        <f t="shared" si="0"/>
        <v>0.7243055555555555</v>
      </c>
      <c r="F40" s="11">
        <f t="shared" si="0"/>
        <v>0.7243055555555555</v>
      </c>
      <c r="G40" s="11"/>
      <c r="H40" s="11">
        <v>0.7222222222222222</v>
      </c>
      <c r="I40" s="11">
        <v>0.706724537037037</v>
      </c>
      <c r="J40" s="11">
        <v>0.75</v>
      </c>
      <c r="K40" s="11">
        <f aca="true" t="shared" si="1" ref="K40:L43">$J40</f>
        <v>0.75</v>
      </c>
      <c r="L40" s="11">
        <f t="shared" si="1"/>
        <v>0.75</v>
      </c>
      <c r="M40" s="11"/>
      <c r="N40" s="26"/>
      <c r="O40" s="27">
        <v>99</v>
      </c>
      <c r="P40" s="157"/>
      <c r="Q40" s="11"/>
      <c r="R40" s="155" t="s">
        <v>92</v>
      </c>
      <c r="S40" s="179">
        <v>1</v>
      </c>
      <c r="T40" s="152" t="s">
        <v>403</v>
      </c>
      <c r="U40" s="153" t="s">
        <v>396</v>
      </c>
    </row>
    <row r="41" spans="1:21" ht="18" customHeight="1">
      <c r="A41" s="174"/>
      <c r="B41" s="13">
        <v>0.04513888888888887</v>
      </c>
      <c r="C41" s="13">
        <f t="shared" si="0"/>
        <v>0.04513888888888887</v>
      </c>
      <c r="D41" s="13">
        <f t="shared" si="0"/>
        <v>0.04513888888888887</v>
      </c>
      <c r="E41" s="13">
        <f t="shared" si="0"/>
        <v>0.04513888888888887</v>
      </c>
      <c r="F41" s="13">
        <f t="shared" si="0"/>
        <v>0.04513888888888887</v>
      </c>
      <c r="G41" s="13"/>
      <c r="H41" s="13">
        <v>0.8263888888888888</v>
      </c>
      <c r="I41" s="13">
        <v>0.06222222222222218</v>
      </c>
      <c r="J41" s="13">
        <v>0.8333333333333334</v>
      </c>
      <c r="K41" s="13">
        <f t="shared" si="1"/>
        <v>0.8333333333333334</v>
      </c>
      <c r="L41" s="13">
        <f t="shared" si="1"/>
        <v>0.8333333333333334</v>
      </c>
      <c r="M41" s="13"/>
      <c r="N41" s="13"/>
      <c r="O41" s="28"/>
      <c r="P41" s="158"/>
      <c r="Q41" s="13"/>
      <c r="R41" s="159"/>
      <c r="S41" s="152"/>
      <c r="T41" s="152"/>
      <c r="U41" s="153"/>
    </row>
    <row r="42" spans="1:21" ht="18" customHeight="1">
      <c r="A42" s="174">
        <v>20</v>
      </c>
      <c r="B42" s="37">
        <v>0.7277777777777777</v>
      </c>
      <c r="C42" s="11">
        <f t="shared" si="0"/>
        <v>0.7277777777777777</v>
      </c>
      <c r="D42" s="11">
        <f t="shared" si="0"/>
        <v>0.7277777777777777</v>
      </c>
      <c r="E42" s="11">
        <f t="shared" si="0"/>
        <v>0.7277777777777777</v>
      </c>
      <c r="F42" s="11">
        <f t="shared" si="0"/>
        <v>0.7277777777777777</v>
      </c>
      <c r="G42" s="11"/>
      <c r="H42" s="11">
        <v>0.7291666666666666</v>
      </c>
      <c r="I42" s="11">
        <v>0.710775462962963</v>
      </c>
      <c r="J42" s="11">
        <v>0.75</v>
      </c>
      <c r="K42" s="11">
        <f t="shared" si="1"/>
        <v>0.75</v>
      </c>
      <c r="L42" s="11">
        <f t="shared" si="1"/>
        <v>0.75</v>
      </c>
      <c r="M42" s="11"/>
      <c r="N42" s="26"/>
      <c r="O42" s="27" t="s">
        <v>405</v>
      </c>
      <c r="P42" s="157"/>
      <c r="Q42" s="11" t="s">
        <v>233</v>
      </c>
      <c r="R42" s="155" t="s">
        <v>149</v>
      </c>
      <c r="S42" s="161">
        <v>2</v>
      </c>
      <c r="T42" s="152" t="s">
        <v>404</v>
      </c>
      <c r="U42" s="153" t="s">
        <v>406</v>
      </c>
    </row>
    <row r="43" spans="1:21" ht="18" customHeight="1">
      <c r="A43" s="174"/>
      <c r="B43" s="13">
        <v>0.04166666666666666</v>
      </c>
      <c r="C43" s="13">
        <f t="shared" si="0"/>
        <v>0.04166666666666666</v>
      </c>
      <c r="D43" s="13">
        <f t="shared" si="0"/>
        <v>0.04166666666666666</v>
      </c>
      <c r="E43" s="13">
        <f t="shared" si="0"/>
        <v>0.04166666666666666</v>
      </c>
      <c r="F43" s="13">
        <f t="shared" si="0"/>
        <v>0.04166666666666666</v>
      </c>
      <c r="G43" s="13"/>
      <c r="H43" s="13">
        <v>0.9166666666666666</v>
      </c>
      <c r="I43" s="13">
        <v>0.05935185185185188</v>
      </c>
      <c r="J43" s="13">
        <v>0.90625</v>
      </c>
      <c r="K43" s="13">
        <f t="shared" si="1"/>
        <v>0.90625</v>
      </c>
      <c r="L43" s="13">
        <f t="shared" si="1"/>
        <v>0.90625</v>
      </c>
      <c r="M43" s="13"/>
      <c r="N43" s="13"/>
      <c r="O43" s="28"/>
      <c r="P43" s="158"/>
      <c r="Q43" s="13" t="s">
        <v>234</v>
      </c>
      <c r="R43" s="159"/>
      <c r="S43" s="152"/>
      <c r="T43" s="152"/>
      <c r="U43" s="153"/>
    </row>
    <row r="44" spans="1:21" ht="18" customHeight="1">
      <c r="A44" s="174">
        <v>21</v>
      </c>
      <c r="B44" s="37"/>
      <c r="C44" s="11"/>
      <c r="D44" s="11"/>
      <c r="E44" s="11"/>
      <c r="F44" s="11"/>
      <c r="G44" s="11"/>
      <c r="H44" s="11">
        <v>0.7291666666666666</v>
      </c>
      <c r="I44" s="11">
        <v>0.7134375</v>
      </c>
      <c r="J44" s="11"/>
      <c r="K44" s="11"/>
      <c r="L44" s="11"/>
      <c r="M44" s="11"/>
      <c r="N44" s="26"/>
      <c r="O44" s="27" t="s">
        <v>413</v>
      </c>
      <c r="P44" s="157"/>
      <c r="Q44" s="11"/>
      <c r="R44" s="150"/>
      <c r="S44" s="179">
        <v>3</v>
      </c>
      <c r="T44" s="152" t="s">
        <v>407</v>
      </c>
      <c r="U44" s="153" t="s">
        <v>385</v>
      </c>
    </row>
    <row r="45" spans="1:21" ht="18" customHeight="1">
      <c r="A45" s="174"/>
      <c r="B45" s="13"/>
      <c r="C45" s="13"/>
      <c r="D45" s="13"/>
      <c r="E45" s="13"/>
      <c r="F45" s="13"/>
      <c r="G45" s="13"/>
      <c r="H45" s="13">
        <v>0.9791666666666666</v>
      </c>
      <c r="I45" s="13">
        <v>0.05575231481481491</v>
      </c>
      <c r="J45" s="13"/>
      <c r="K45" s="13"/>
      <c r="L45" s="13"/>
      <c r="M45" s="13"/>
      <c r="N45" s="13"/>
      <c r="O45" s="28"/>
      <c r="P45" s="158"/>
      <c r="Q45" s="13"/>
      <c r="R45" s="151"/>
      <c r="S45" s="152"/>
      <c r="T45" s="152"/>
      <c r="U45" s="153"/>
    </row>
    <row r="46" spans="1:21" ht="18" customHeight="1">
      <c r="A46" s="174">
        <v>22</v>
      </c>
      <c r="B46" s="37">
        <v>0.7694444444444444</v>
      </c>
      <c r="C46" s="11">
        <v>0.7611111111111111</v>
      </c>
      <c r="D46" s="11">
        <v>0.7611111111111111</v>
      </c>
      <c r="E46" s="11">
        <v>0.7611111111111111</v>
      </c>
      <c r="F46" s="11">
        <v>0.7611111111111111</v>
      </c>
      <c r="G46" s="11"/>
      <c r="H46" s="11">
        <v>0.7361111111111112</v>
      </c>
      <c r="I46" s="11">
        <v>0.7161226851851853</v>
      </c>
      <c r="J46" s="11">
        <v>0.7604166666666666</v>
      </c>
      <c r="K46" s="11">
        <f aca="true" t="shared" si="2" ref="K46:L61">$J46</f>
        <v>0.7604166666666666</v>
      </c>
      <c r="L46" s="11">
        <f t="shared" si="2"/>
        <v>0.7604166666666666</v>
      </c>
      <c r="M46" s="11"/>
      <c r="N46" s="26"/>
      <c r="O46" s="27"/>
      <c r="P46" s="157"/>
      <c r="Q46" s="11" t="s">
        <v>235</v>
      </c>
      <c r="R46" s="150" t="s">
        <v>409</v>
      </c>
      <c r="S46" s="152">
        <v>2</v>
      </c>
      <c r="T46" s="152" t="s">
        <v>407</v>
      </c>
      <c r="U46" s="156" t="s">
        <v>408</v>
      </c>
    </row>
    <row r="47" spans="1:21" ht="18" customHeight="1">
      <c r="A47" s="174"/>
      <c r="B47" s="13">
        <v>0.03472222222222224</v>
      </c>
      <c r="C47" s="13">
        <f t="shared" si="0"/>
        <v>0.03472222222222224</v>
      </c>
      <c r="D47" s="13">
        <f t="shared" si="0"/>
        <v>0.03472222222222224</v>
      </c>
      <c r="E47" s="13">
        <f t="shared" si="0"/>
        <v>0.03472222222222224</v>
      </c>
      <c r="F47" s="13">
        <f t="shared" si="0"/>
        <v>0.03472222222222224</v>
      </c>
      <c r="G47" s="13"/>
      <c r="H47" s="13">
        <v>0.027777777777777776</v>
      </c>
      <c r="I47" s="13">
        <v>0.052881944444444384</v>
      </c>
      <c r="J47" s="13">
        <v>0.020833333333333332</v>
      </c>
      <c r="K47" s="13">
        <f t="shared" si="2"/>
        <v>0.020833333333333332</v>
      </c>
      <c r="L47" s="13">
        <f t="shared" si="2"/>
        <v>0.020833333333333332</v>
      </c>
      <c r="M47" s="13"/>
      <c r="N47" s="13"/>
      <c r="O47" s="28"/>
      <c r="P47" s="158"/>
      <c r="Q47" s="13" t="s">
        <v>236</v>
      </c>
      <c r="R47" s="151"/>
      <c r="S47" s="152"/>
      <c r="T47" s="152"/>
      <c r="U47" s="153"/>
    </row>
    <row r="48" spans="1:21" ht="18" customHeight="1">
      <c r="A48" s="174">
        <v>23</v>
      </c>
      <c r="B48" s="11">
        <v>0.7374999999999999</v>
      </c>
      <c r="C48" s="11">
        <f t="shared" si="0"/>
        <v>0.7374999999999999</v>
      </c>
      <c r="D48" s="11">
        <f t="shared" si="0"/>
        <v>0.7374999999999999</v>
      </c>
      <c r="E48" s="11">
        <f t="shared" si="0"/>
        <v>0.7374999999999999</v>
      </c>
      <c r="F48" s="11">
        <f t="shared" si="0"/>
        <v>0.7374999999999999</v>
      </c>
      <c r="G48" s="11"/>
      <c r="H48" s="11">
        <v>0.7361111111111112</v>
      </c>
      <c r="I48" s="11">
        <v>0.7194791666666666</v>
      </c>
      <c r="J48" s="11">
        <v>0.7604166666666666</v>
      </c>
      <c r="K48" s="11">
        <f t="shared" si="2"/>
        <v>0.7604166666666666</v>
      </c>
      <c r="L48" s="11">
        <f t="shared" si="2"/>
        <v>0.7604166666666666</v>
      </c>
      <c r="M48" s="11"/>
      <c r="N48" s="26"/>
      <c r="O48" s="27" t="s">
        <v>414</v>
      </c>
      <c r="P48" s="157"/>
      <c r="Q48" s="11" t="s">
        <v>237</v>
      </c>
      <c r="R48" s="150" t="s">
        <v>284</v>
      </c>
      <c r="S48" s="152">
        <v>2</v>
      </c>
      <c r="T48" s="152" t="s">
        <v>411</v>
      </c>
      <c r="U48" s="156" t="s">
        <v>416</v>
      </c>
    </row>
    <row r="49" spans="1:21" ht="18" customHeight="1">
      <c r="A49" s="174"/>
      <c r="B49" s="12">
        <v>0.030555555555555558</v>
      </c>
      <c r="C49" s="13">
        <f t="shared" si="0"/>
        <v>0.030555555555555558</v>
      </c>
      <c r="D49" s="13">
        <f t="shared" si="0"/>
        <v>0.030555555555555558</v>
      </c>
      <c r="E49" s="13">
        <f t="shared" si="0"/>
        <v>0.030555555555555558</v>
      </c>
      <c r="F49" s="13">
        <f t="shared" si="0"/>
        <v>0.030555555555555558</v>
      </c>
      <c r="G49" s="13"/>
      <c r="H49" s="13">
        <v>0.027777777777777776</v>
      </c>
      <c r="I49" s="13">
        <v>0.04997685185185197</v>
      </c>
      <c r="J49" s="13">
        <v>0.020833333333333332</v>
      </c>
      <c r="K49" s="13">
        <f t="shared" si="2"/>
        <v>0.020833333333333332</v>
      </c>
      <c r="L49" s="13">
        <f t="shared" si="2"/>
        <v>0.020833333333333332</v>
      </c>
      <c r="M49" s="13"/>
      <c r="N49" s="24"/>
      <c r="O49" s="28"/>
      <c r="P49" s="158"/>
      <c r="Q49" s="13" t="s">
        <v>238</v>
      </c>
      <c r="R49" s="151"/>
      <c r="S49" s="152"/>
      <c r="T49" s="152"/>
      <c r="U49" s="153"/>
    </row>
    <row r="50" spans="1:21" ht="18" customHeight="1">
      <c r="A50" s="174">
        <v>24</v>
      </c>
      <c r="B50" s="37">
        <v>0.7409722222222223</v>
      </c>
      <c r="C50" s="11">
        <f t="shared" si="0"/>
        <v>0.7409722222222223</v>
      </c>
      <c r="D50" s="11">
        <f t="shared" si="0"/>
        <v>0.7409722222222223</v>
      </c>
      <c r="E50" s="11">
        <f t="shared" si="0"/>
        <v>0.7409722222222223</v>
      </c>
      <c r="F50" s="11">
        <f t="shared" si="0"/>
        <v>0.7409722222222223</v>
      </c>
      <c r="G50" s="11"/>
      <c r="H50" s="11">
        <v>0.7430555555555555</v>
      </c>
      <c r="I50" s="11">
        <v>0.722835648148148</v>
      </c>
      <c r="J50" s="11">
        <v>0.7604166666666666</v>
      </c>
      <c r="K50" s="11">
        <f t="shared" si="2"/>
        <v>0.7604166666666666</v>
      </c>
      <c r="L50" s="11">
        <f t="shared" si="2"/>
        <v>0.7604166666666666</v>
      </c>
      <c r="M50" s="11"/>
      <c r="N50" s="26"/>
      <c r="O50" s="27" t="s">
        <v>415</v>
      </c>
      <c r="P50" s="150"/>
      <c r="Q50" s="11" t="s">
        <v>239</v>
      </c>
      <c r="R50" s="150" t="s">
        <v>284</v>
      </c>
      <c r="S50" s="152">
        <v>2</v>
      </c>
      <c r="T50" s="152" t="s">
        <v>412</v>
      </c>
      <c r="U50" s="153" t="s">
        <v>423</v>
      </c>
    </row>
    <row r="51" spans="1:21" ht="18" customHeight="1">
      <c r="A51" s="174"/>
      <c r="B51" s="13">
        <v>0.02708333333333332</v>
      </c>
      <c r="C51" s="13">
        <f t="shared" si="0"/>
        <v>0.02708333333333332</v>
      </c>
      <c r="D51" s="13">
        <f t="shared" si="0"/>
        <v>0.02708333333333332</v>
      </c>
      <c r="E51" s="13">
        <f t="shared" si="0"/>
        <v>0.02708333333333332</v>
      </c>
      <c r="F51" s="13">
        <f t="shared" si="0"/>
        <v>0.02708333333333332</v>
      </c>
      <c r="G51" s="13"/>
      <c r="H51" s="13">
        <v>0.034722222222222224</v>
      </c>
      <c r="I51" s="13">
        <v>0.046377314814814774</v>
      </c>
      <c r="J51" s="13">
        <v>0.010416666666666666</v>
      </c>
      <c r="K51" s="13">
        <f t="shared" si="2"/>
        <v>0.010416666666666666</v>
      </c>
      <c r="L51" s="13">
        <f t="shared" si="2"/>
        <v>0.010416666666666666</v>
      </c>
      <c r="M51" s="13"/>
      <c r="N51" s="13"/>
      <c r="O51" s="28"/>
      <c r="P51" s="151"/>
      <c r="Q51" s="13" t="s">
        <v>240</v>
      </c>
      <c r="R51" s="151"/>
      <c r="S51" s="152"/>
      <c r="T51" s="152"/>
      <c r="U51" s="153"/>
    </row>
    <row r="52" spans="1:21" ht="18" customHeight="1">
      <c r="A52" s="174">
        <v>25</v>
      </c>
      <c r="B52" s="37">
        <v>0.74375</v>
      </c>
      <c r="C52" s="11">
        <f t="shared" si="0"/>
        <v>0.74375</v>
      </c>
      <c r="D52" s="11">
        <f t="shared" si="0"/>
        <v>0.74375</v>
      </c>
      <c r="E52" s="11">
        <f t="shared" si="0"/>
        <v>0.74375</v>
      </c>
      <c r="F52" s="11">
        <f t="shared" si="0"/>
        <v>0.74375</v>
      </c>
      <c r="G52" s="11"/>
      <c r="H52" s="11">
        <v>0.7430555555555555</v>
      </c>
      <c r="I52" s="11">
        <v>0.7261921296296295</v>
      </c>
      <c r="J52" s="11">
        <v>0.7708333333333334</v>
      </c>
      <c r="K52" s="11">
        <f t="shared" si="2"/>
        <v>0.7708333333333334</v>
      </c>
      <c r="L52" s="11">
        <f t="shared" si="2"/>
        <v>0.7708333333333334</v>
      </c>
      <c r="M52" s="11"/>
      <c r="N52" s="26"/>
      <c r="O52" s="27" t="s">
        <v>418</v>
      </c>
      <c r="P52" s="150"/>
      <c r="Q52" s="11" t="s">
        <v>241</v>
      </c>
      <c r="R52" s="150" t="s">
        <v>37</v>
      </c>
      <c r="S52" s="152">
        <v>1</v>
      </c>
      <c r="T52" s="152" t="s">
        <v>80</v>
      </c>
      <c r="U52" s="153" t="s">
        <v>417</v>
      </c>
    </row>
    <row r="53" spans="1:21" ht="18" customHeight="1">
      <c r="A53" s="174"/>
      <c r="B53" s="12">
        <v>0.02291666666666667</v>
      </c>
      <c r="C53" s="13">
        <f t="shared" si="0"/>
        <v>0.02291666666666667</v>
      </c>
      <c r="D53" s="13">
        <f t="shared" si="0"/>
        <v>0.02291666666666667</v>
      </c>
      <c r="E53" s="13">
        <f t="shared" si="0"/>
        <v>0.02291666666666667</v>
      </c>
      <c r="F53" s="13">
        <f t="shared" si="0"/>
        <v>0.02291666666666667</v>
      </c>
      <c r="G53" s="13"/>
      <c r="H53" s="13">
        <v>0.013888888888888888</v>
      </c>
      <c r="I53" s="13">
        <v>0.04281249999999992</v>
      </c>
      <c r="J53" s="13">
        <v>0.010416666666666666</v>
      </c>
      <c r="K53" s="13">
        <f t="shared" si="2"/>
        <v>0.010416666666666666</v>
      </c>
      <c r="L53" s="13">
        <f t="shared" si="2"/>
        <v>0.010416666666666666</v>
      </c>
      <c r="M53" s="13"/>
      <c r="N53" s="24"/>
      <c r="O53" s="28"/>
      <c r="P53" s="151"/>
      <c r="Q53" s="13" t="s">
        <v>242</v>
      </c>
      <c r="R53" s="151"/>
      <c r="S53" s="152"/>
      <c r="T53" s="152"/>
      <c r="U53" s="153"/>
    </row>
    <row r="54" spans="1:21" ht="18" customHeight="1">
      <c r="A54" s="174">
        <v>26</v>
      </c>
      <c r="B54" s="37">
        <v>0.7472222222222222</v>
      </c>
      <c r="C54" s="11">
        <f t="shared" si="0"/>
        <v>0.7472222222222222</v>
      </c>
      <c r="D54" s="11">
        <f t="shared" si="0"/>
        <v>0.7472222222222222</v>
      </c>
      <c r="E54" s="11">
        <f t="shared" si="0"/>
        <v>0.7472222222222222</v>
      </c>
      <c r="F54" s="11">
        <f t="shared" si="0"/>
        <v>0.7472222222222222</v>
      </c>
      <c r="G54" s="11"/>
      <c r="H54" s="11">
        <v>0.75</v>
      </c>
      <c r="I54" s="11">
        <v>0.7288773148148149</v>
      </c>
      <c r="J54" s="11">
        <v>0.7708333333333334</v>
      </c>
      <c r="K54" s="11">
        <f t="shared" si="2"/>
        <v>0.7708333333333334</v>
      </c>
      <c r="L54" s="11">
        <f t="shared" si="2"/>
        <v>0.7708333333333334</v>
      </c>
      <c r="M54" s="11"/>
      <c r="N54" s="26"/>
      <c r="O54" s="27" t="s">
        <v>419</v>
      </c>
      <c r="P54" s="150"/>
      <c r="Q54" s="11" t="s">
        <v>243</v>
      </c>
      <c r="R54" s="150" t="s">
        <v>37</v>
      </c>
      <c r="S54" s="152">
        <v>1</v>
      </c>
      <c r="T54" s="150" t="s">
        <v>80</v>
      </c>
      <c r="U54" s="153" t="s">
        <v>422</v>
      </c>
    </row>
    <row r="55" spans="1:21" ht="18" customHeight="1">
      <c r="A55" s="174"/>
      <c r="B55" s="12">
        <v>0.018750000000000017</v>
      </c>
      <c r="C55" s="13">
        <f t="shared" si="0"/>
        <v>0.018750000000000017</v>
      </c>
      <c r="D55" s="13">
        <f t="shared" si="0"/>
        <v>0.018750000000000017</v>
      </c>
      <c r="E55" s="13">
        <f t="shared" si="0"/>
        <v>0.018750000000000017</v>
      </c>
      <c r="F55" s="13">
        <f t="shared" si="0"/>
        <v>0.018750000000000017</v>
      </c>
      <c r="G55" s="13"/>
      <c r="H55" s="13">
        <v>0.020833333333333332</v>
      </c>
      <c r="I55" s="13">
        <v>0.03923611111111103</v>
      </c>
      <c r="J55" s="13">
        <v>0</v>
      </c>
      <c r="K55" s="13">
        <f t="shared" si="2"/>
        <v>0</v>
      </c>
      <c r="L55" s="13">
        <f t="shared" si="2"/>
        <v>0</v>
      </c>
      <c r="M55" s="13"/>
      <c r="N55" s="24" t="s">
        <v>410</v>
      </c>
      <c r="O55" s="14"/>
      <c r="P55" s="151"/>
      <c r="Q55" s="13" t="s">
        <v>244</v>
      </c>
      <c r="R55" s="151"/>
      <c r="S55" s="152"/>
      <c r="T55" s="151"/>
      <c r="U55" s="153"/>
    </row>
    <row r="56" spans="1:21" ht="18" customHeight="1">
      <c r="A56" s="174">
        <v>27</v>
      </c>
      <c r="B56" s="37">
        <v>0.751388888888889</v>
      </c>
      <c r="C56" s="11">
        <f t="shared" si="0"/>
        <v>0.751388888888889</v>
      </c>
      <c r="D56" s="11">
        <f t="shared" si="0"/>
        <v>0.751388888888889</v>
      </c>
      <c r="E56" s="11">
        <f t="shared" si="0"/>
        <v>0.751388888888889</v>
      </c>
      <c r="F56" s="11">
        <f t="shared" si="0"/>
        <v>0.751388888888889</v>
      </c>
      <c r="G56" s="11"/>
      <c r="H56" s="11">
        <v>0.75</v>
      </c>
      <c r="I56" s="11">
        <v>0.732199074074074</v>
      </c>
      <c r="J56" s="90">
        <v>0.78125</v>
      </c>
      <c r="K56" s="97">
        <v>0.751388888888889</v>
      </c>
      <c r="L56" s="11">
        <f t="shared" si="2"/>
        <v>0.78125</v>
      </c>
      <c r="M56" s="11"/>
      <c r="N56" s="26"/>
      <c r="O56" s="27" t="s">
        <v>425</v>
      </c>
      <c r="P56" s="150"/>
      <c r="Q56" s="11" t="s">
        <v>245</v>
      </c>
      <c r="R56" s="150" t="s">
        <v>37</v>
      </c>
      <c r="S56" s="152">
        <v>1</v>
      </c>
      <c r="T56" s="150" t="s">
        <v>80</v>
      </c>
      <c r="U56" s="153" t="s">
        <v>427</v>
      </c>
    </row>
    <row r="57" spans="1:21" ht="18" customHeight="1">
      <c r="A57" s="174"/>
      <c r="B57" s="12">
        <v>0.015277777777777779</v>
      </c>
      <c r="C57" s="13">
        <f t="shared" si="0"/>
        <v>0.015277777777777779</v>
      </c>
      <c r="D57" s="13">
        <f t="shared" si="0"/>
        <v>0.015277777777777779</v>
      </c>
      <c r="E57" s="13">
        <f t="shared" si="0"/>
        <v>0.015277777777777779</v>
      </c>
      <c r="F57" s="13">
        <f t="shared" si="0"/>
        <v>0.015277777777777779</v>
      </c>
      <c r="G57" s="13"/>
      <c r="H57" s="13">
        <v>0.020833333333333332</v>
      </c>
      <c r="I57" s="13">
        <v>0.034942129629629504</v>
      </c>
      <c r="J57" s="13">
        <v>0</v>
      </c>
      <c r="K57" s="12">
        <v>0.015277777777777779</v>
      </c>
      <c r="L57" s="13">
        <f t="shared" si="2"/>
        <v>0</v>
      </c>
      <c r="M57" s="13"/>
      <c r="N57" s="24"/>
      <c r="O57" s="14"/>
      <c r="P57" s="151"/>
      <c r="Q57" s="13" t="s">
        <v>246</v>
      </c>
      <c r="R57" s="151"/>
      <c r="S57" s="152"/>
      <c r="T57" s="151"/>
      <c r="U57" s="153"/>
    </row>
    <row r="58" spans="1:21" ht="18" customHeight="1">
      <c r="A58" s="174">
        <v>28</v>
      </c>
      <c r="B58" s="37">
        <v>0.7548611111111111</v>
      </c>
      <c r="C58" s="11">
        <f t="shared" si="0"/>
        <v>0.7548611111111111</v>
      </c>
      <c r="D58" s="11">
        <f t="shared" si="0"/>
        <v>0.7548611111111111</v>
      </c>
      <c r="E58" s="11">
        <f t="shared" si="0"/>
        <v>0.7548611111111111</v>
      </c>
      <c r="F58" s="11">
        <f t="shared" si="0"/>
        <v>0.7548611111111111</v>
      </c>
      <c r="G58" s="11"/>
      <c r="H58" s="11">
        <v>0.7569444444444445</v>
      </c>
      <c r="I58" s="11">
        <v>0.7355555555555555</v>
      </c>
      <c r="J58" s="11">
        <v>0.8194444444444445</v>
      </c>
      <c r="K58" s="11">
        <v>0.7548611111111111</v>
      </c>
      <c r="L58" s="11">
        <v>0.78125</v>
      </c>
      <c r="M58" s="11"/>
      <c r="N58" s="26"/>
      <c r="O58" s="27" t="s">
        <v>426</v>
      </c>
      <c r="P58" s="155"/>
      <c r="Q58" s="11" t="s">
        <v>247</v>
      </c>
      <c r="R58" s="150" t="s">
        <v>37</v>
      </c>
      <c r="S58" s="152">
        <v>1</v>
      </c>
      <c r="T58" s="150" t="s">
        <v>43</v>
      </c>
      <c r="U58" s="153" t="s">
        <v>424</v>
      </c>
    </row>
    <row r="59" spans="1:21" ht="18" customHeight="1">
      <c r="A59" s="174"/>
      <c r="B59" s="12">
        <v>0.0111111111111111</v>
      </c>
      <c r="C59" s="13">
        <f t="shared" si="0"/>
        <v>0.0111111111111111</v>
      </c>
      <c r="D59" s="13">
        <f t="shared" si="0"/>
        <v>0.0111111111111111</v>
      </c>
      <c r="E59" s="13">
        <f t="shared" si="0"/>
        <v>0.0111111111111111</v>
      </c>
      <c r="F59" s="13">
        <f t="shared" si="0"/>
        <v>0.0111111111111111</v>
      </c>
      <c r="G59" s="13"/>
      <c r="H59" s="13">
        <v>0.006944444444444444</v>
      </c>
      <c r="I59" s="13">
        <v>0.03065972222222224</v>
      </c>
      <c r="J59" s="13">
        <v>0.9895833333333334</v>
      </c>
      <c r="K59" s="13">
        <v>0.0111111111111111</v>
      </c>
      <c r="L59" s="13">
        <v>0</v>
      </c>
      <c r="M59" s="13"/>
      <c r="N59" s="24"/>
      <c r="O59" s="14"/>
      <c r="P59" s="151"/>
      <c r="Q59" s="13" t="s">
        <v>431</v>
      </c>
      <c r="R59" s="151"/>
      <c r="S59" s="152"/>
      <c r="T59" s="151"/>
      <c r="U59" s="153"/>
    </row>
    <row r="60" spans="1:21" ht="18" customHeight="1">
      <c r="A60" s="174">
        <v>29</v>
      </c>
      <c r="B60" s="37">
        <v>0.7583333333333333</v>
      </c>
      <c r="C60" s="11">
        <f t="shared" si="0"/>
        <v>0.7583333333333333</v>
      </c>
      <c r="D60" s="11">
        <f t="shared" si="0"/>
        <v>0.7583333333333333</v>
      </c>
      <c r="E60" s="11">
        <f t="shared" si="0"/>
        <v>0.7583333333333333</v>
      </c>
      <c r="F60" s="11">
        <f t="shared" si="0"/>
        <v>0.7583333333333333</v>
      </c>
      <c r="G60" s="11"/>
      <c r="H60" s="11">
        <v>0.7569444444444445</v>
      </c>
      <c r="I60" s="11">
        <v>0.738912037037037</v>
      </c>
      <c r="J60" s="11">
        <v>0.78125</v>
      </c>
      <c r="K60" s="11">
        <v>0.7583333333333333</v>
      </c>
      <c r="L60" s="11">
        <f t="shared" si="2"/>
        <v>0.78125</v>
      </c>
      <c r="M60" s="11"/>
      <c r="N60" s="26"/>
      <c r="O60" s="27" t="s">
        <v>428</v>
      </c>
      <c r="P60" s="150"/>
      <c r="Q60" s="11" t="s">
        <v>248</v>
      </c>
      <c r="R60" s="150" t="s">
        <v>43</v>
      </c>
      <c r="S60" s="152">
        <v>1</v>
      </c>
      <c r="T60" s="150" t="s">
        <v>43</v>
      </c>
      <c r="U60" s="153" t="s">
        <v>429</v>
      </c>
    </row>
    <row r="61" spans="1:21" ht="18" customHeight="1">
      <c r="A61" s="174"/>
      <c r="B61" s="12">
        <v>0.0069444444444444475</v>
      </c>
      <c r="C61" s="13">
        <f t="shared" si="0"/>
        <v>0.0069444444444444475</v>
      </c>
      <c r="D61" s="13">
        <f t="shared" si="0"/>
        <v>0.0069444444444444475</v>
      </c>
      <c r="E61" s="13">
        <f t="shared" si="0"/>
        <v>0.0069444444444444475</v>
      </c>
      <c r="F61" s="13">
        <f t="shared" si="0"/>
        <v>0.0069444444444444475</v>
      </c>
      <c r="G61" s="13"/>
      <c r="H61" s="13">
        <v>0.006944444444444444</v>
      </c>
      <c r="I61" s="13">
        <v>0.027094907407407387</v>
      </c>
      <c r="J61" s="128">
        <v>0.9895833333333334</v>
      </c>
      <c r="K61" s="13">
        <v>0.0069444444444444475</v>
      </c>
      <c r="L61" s="13">
        <f t="shared" si="2"/>
        <v>0.9895833333333334</v>
      </c>
      <c r="M61" s="13"/>
      <c r="N61" s="24"/>
      <c r="O61" s="14" t="s">
        <v>430</v>
      </c>
      <c r="P61" s="151"/>
      <c r="Q61" s="13" t="s">
        <v>432</v>
      </c>
      <c r="R61" s="151"/>
      <c r="S61" s="152"/>
      <c r="T61" s="151"/>
      <c r="U61" s="153"/>
    </row>
    <row r="62" spans="1:21" ht="18" customHeight="1">
      <c r="A62" s="174">
        <v>30</v>
      </c>
      <c r="B62" s="37">
        <v>0.7625000000000001</v>
      </c>
      <c r="C62" s="11">
        <f t="shared" si="0"/>
        <v>0.7625000000000001</v>
      </c>
      <c r="D62" s="11">
        <f t="shared" si="0"/>
        <v>0.7625000000000001</v>
      </c>
      <c r="E62" s="11">
        <f t="shared" si="0"/>
        <v>0.7625000000000001</v>
      </c>
      <c r="F62" s="11">
        <f t="shared" si="0"/>
        <v>0.7625000000000001</v>
      </c>
      <c r="G62" s="11"/>
      <c r="H62" s="11">
        <v>0.7638888888888888</v>
      </c>
      <c r="I62" s="11">
        <v>0.7422685185185185</v>
      </c>
      <c r="J62" s="11">
        <v>0.7916666666666666</v>
      </c>
      <c r="K62" s="11">
        <v>0.7583333333333333</v>
      </c>
      <c r="L62" s="11">
        <v>0.7916666666666666</v>
      </c>
      <c r="M62" s="11"/>
      <c r="N62" s="26"/>
      <c r="O62" s="27">
        <v>113</v>
      </c>
      <c r="P62" s="150"/>
      <c r="Q62" s="11"/>
      <c r="R62" s="150" t="s">
        <v>88</v>
      </c>
      <c r="S62" s="152">
        <v>3</v>
      </c>
      <c r="T62" s="150" t="s">
        <v>43</v>
      </c>
      <c r="U62" s="153" t="s">
        <v>433</v>
      </c>
    </row>
    <row r="63" spans="1:21" ht="18" customHeight="1">
      <c r="A63" s="174"/>
      <c r="B63" s="12">
        <v>0.86875</v>
      </c>
      <c r="C63" s="13">
        <f t="shared" si="0"/>
        <v>0.86875</v>
      </c>
      <c r="D63" s="13">
        <f t="shared" si="0"/>
        <v>0.86875</v>
      </c>
      <c r="E63" s="13">
        <f t="shared" si="0"/>
        <v>0.86875</v>
      </c>
      <c r="F63" s="13">
        <f t="shared" si="0"/>
        <v>0.86875</v>
      </c>
      <c r="G63" s="13"/>
      <c r="H63" s="13">
        <v>0.9930555555555555</v>
      </c>
      <c r="I63" s="13">
        <v>0.022824074074074163</v>
      </c>
      <c r="J63" s="128">
        <v>0.8694444444444445</v>
      </c>
      <c r="K63" s="13">
        <v>0.873611111111111</v>
      </c>
      <c r="L63" s="13">
        <v>0.002083333333333326</v>
      </c>
      <c r="M63" s="13"/>
      <c r="N63" s="24"/>
      <c r="O63" s="28"/>
      <c r="P63" s="151"/>
      <c r="Q63" s="13"/>
      <c r="R63" s="151"/>
      <c r="S63" s="152"/>
      <c r="T63" s="151"/>
      <c r="U63" s="153"/>
    </row>
    <row r="64" spans="1:21" ht="18" customHeight="1">
      <c r="A64" s="174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8" customHeight="1">
      <c r="A65" s="174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s="3" customFormat="1" ht="39" customHeight="1">
      <c r="A66" s="29" t="s">
        <v>28</v>
      </c>
      <c r="B66" s="30">
        <f>COUNTA(B4:B65)/2</f>
        <v>23</v>
      </c>
      <c r="C66" s="30">
        <f aca="true" t="shared" si="3" ref="C66:L66">COUNTA(C4:C65)/2</f>
        <v>23</v>
      </c>
      <c r="D66" s="30">
        <f t="shared" si="3"/>
        <v>23</v>
      </c>
      <c r="E66" s="30">
        <f t="shared" si="3"/>
        <v>23</v>
      </c>
      <c r="F66" s="30">
        <f t="shared" si="3"/>
        <v>23</v>
      </c>
      <c r="G66" s="30"/>
      <c r="H66" s="30">
        <f t="shared" si="3"/>
        <v>20</v>
      </c>
      <c r="I66" s="30">
        <f t="shared" si="3"/>
        <v>30</v>
      </c>
      <c r="J66" s="30">
        <f t="shared" si="3"/>
        <v>13</v>
      </c>
      <c r="K66" s="30">
        <f t="shared" si="3"/>
        <v>13</v>
      </c>
      <c r="L66" s="30">
        <f t="shared" si="3"/>
        <v>13</v>
      </c>
      <c r="M66" s="30"/>
      <c r="N66" s="31"/>
      <c r="O66" s="32"/>
      <c r="P66" s="33"/>
      <c r="Q66" s="30"/>
      <c r="R66" s="34"/>
      <c r="S66" s="34"/>
      <c r="T66" s="34"/>
      <c r="U66" s="35"/>
    </row>
  </sheetData>
  <sheetProtection/>
  <mergeCells count="186">
    <mergeCell ref="U4:U5"/>
    <mergeCell ref="A6:A7"/>
    <mergeCell ref="P6:P7"/>
    <mergeCell ref="R6:R7"/>
    <mergeCell ref="S6:S7"/>
    <mergeCell ref="T6:T7"/>
    <mergeCell ref="U6:U7"/>
    <mergeCell ref="A1:H1"/>
    <mergeCell ref="R1:R2"/>
    <mergeCell ref="S1:S2"/>
    <mergeCell ref="T1:T2"/>
    <mergeCell ref="A2:H2"/>
    <mergeCell ref="A4:A5"/>
    <mergeCell ref="P4:P5"/>
    <mergeCell ref="R4:R5"/>
    <mergeCell ref="S4:S5"/>
    <mergeCell ref="T4:T5"/>
    <mergeCell ref="A10:A11"/>
    <mergeCell ref="P10:P11"/>
    <mergeCell ref="R10:R11"/>
    <mergeCell ref="S10:S11"/>
    <mergeCell ref="T10:T11"/>
    <mergeCell ref="U10:U11"/>
    <mergeCell ref="A8:A9"/>
    <mergeCell ref="P8:P9"/>
    <mergeCell ref="R8:R9"/>
    <mergeCell ref="S8:S9"/>
    <mergeCell ref="T8:T9"/>
    <mergeCell ref="U8:U9"/>
    <mergeCell ref="A14:A15"/>
    <mergeCell ref="P14:P15"/>
    <mergeCell ref="R14:R15"/>
    <mergeCell ref="S14:S15"/>
    <mergeCell ref="T14:T15"/>
    <mergeCell ref="U14:U15"/>
    <mergeCell ref="A12:A13"/>
    <mergeCell ref="P12:P13"/>
    <mergeCell ref="R12:R13"/>
    <mergeCell ref="S12:S13"/>
    <mergeCell ref="T12:T13"/>
    <mergeCell ref="U12:U13"/>
    <mergeCell ref="A18:A19"/>
    <mergeCell ref="P18:P19"/>
    <mergeCell ref="R18:R19"/>
    <mergeCell ref="S18:S19"/>
    <mergeCell ref="T18:T19"/>
    <mergeCell ref="U18:U19"/>
    <mergeCell ref="A16:A17"/>
    <mergeCell ref="P16:P17"/>
    <mergeCell ref="R16:R17"/>
    <mergeCell ref="S16:S17"/>
    <mergeCell ref="T16:T17"/>
    <mergeCell ref="U16:U17"/>
    <mergeCell ref="A22:A23"/>
    <mergeCell ref="P22:P23"/>
    <mergeCell ref="R22:R23"/>
    <mergeCell ref="S22:S23"/>
    <mergeCell ref="T22:T23"/>
    <mergeCell ref="U22:U23"/>
    <mergeCell ref="A20:A21"/>
    <mergeCell ref="P20:P21"/>
    <mergeCell ref="R20:R21"/>
    <mergeCell ref="S20:S21"/>
    <mergeCell ref="T20:T21"/>
    <mergeCell ref="U20:U21"/>
    <mergeCell ref="A26:A27"/>
    <mergeCell ref="P26:P27"/>
    <mergeCell ref="R26:R27"/>
    <mergeCell ref="S26:S27"/>
    <mergeCell ref="T26:T27"/>
    <mergeCell ref="U26:U27"/>
    <mergeCell ref="A24:A25"/>
    <mergeCell ref="P24:P25"/>
    <mergeCell ref="R24:R25"/>
    <mergeCell ref="S24:S25"/>
    <mergeCell ref="T24:T25"/>
    <mergeCell ref="U24:U25"/>
    <mergeCell ref="A30:A31"/>
    <mergeCell ref="P30:P31"/>
    <mergeCell ref="R30:R31"/>
    <mergeCell ref="S30:S31"/>
    <mergeCell ref="T30:T31"/>
    <mergeCell ref="U30:U31"/>
    <mergeCell ref="A28:A29"/>
    <mergeCell ref="P28:P29"/>
    <mergeCell ref="R28:R29"/>
    <mergeCell ref="S28:S29"/>
    <mergeCell ref="T28:T29"/>
    <mergeCell ref="U28:U29"/>
    <mergeCell ref="A34:A35"/>
    <mergeCell ref="P34:P35"/>
    <mergeCell ref="R34:R35"/>
    <mergeCell ref="S34:S35"/>
    <mergeCell ref="T34:T35"/>
    <mergeCell ref="U34:U35"/>
    <mergeCell ref="A32:A33"/>
    <mergeCell ref="P32:P33"/>
    <mergeCell ref="R32:R33"/>
    <mergeCell ref="S32:S33"/>
    <mergeCell ref="T32:T33"/>
    <mergeCell ref="U32:U33"/>
    <mergeCell ref="A38:A39"/>
    <mergeCell ref="P38:P39"/>
    <mergeCell ref="R38:R39"/>
    <mergeCell ref="S38:S39"/>
    <mergeCell ref="T38:T39"/>
    <mergeCell ref="U38:U39"/>
    <mergeCell ref="A36:A37"/>
    <mergeCell ref="P36:P37"/>
    <mergeCell ref="R36:R37"/>
    <mergeCell ref="S36:S37"/>
    <mergeCell ref="T36:T37"/>
    <mergeCell ref="U36:U37"/>
    <mergeCell ref="A42:A43"/>
    <mergeCell ref="P42:P43"/>
    <mergeCell ref="R42:R43"/>
    <mergeCell ref="S42:S43"/>
    <mergeCell ref="T42:T43"/>
    <mergeCell ref="U42:U43"/>
    <mergeCell ref="A40:A41"/>
    <mergeCell ref="P40:P41"/>
    <mergeCell ref="R40:R41"/>
    <mergeCell ref="S40:S41"/>
    <mergeCell ref="T40:T41"/>
    <mergeCell ref="U40:U41"/>
    <mergeCell ref="A46:A47"/>
    <mergeCell ref="P46:P47"/>
    <mergeCell ref="R46:R47"/>
    <mergeCell ref="S46:S47"/>
    <mergeCell ref="T46:T47"/>
    <mergeCell ref="U46:U47"/>
    <mergeCell ref="A44:A45"/>
    <mergeCell ref="P44:P45"/>
    <mergeCell ref="R44:R45"/>
    <mergeCell ref="S44:S45"/>
    <mergeCell ref="T44:T45"/>
    <mergeCell ref="U44:U45"/>
    <mergeCell ref="A50:A51"/>
    <mergeCell ref="P50:P51"/>
    <mergeCell ref="R50:R51"/>
    <mergeCell ref="S50:S51"/>
    <mergeCell ref="T50:T51"/>
    <mergeCell ref="U50:U51"/>
    <mergeCell ref="A48:A49"/>
    <mergeCell ref="P48:P49"/>
    <mergeCell ref="R48:R49"/>
    <mergeCell ref="S48:S49"/>
    <mergeCell ref="T48:T49"/>
    <mergeCell ref="U48:U49"/>
    <mergeCell ref="A54:A55"/>
    <mergeCell ref="P54:P55"/>
    <mergeCell ref="R54:R55"/>
    <mergeCell ref="S54:S55"/>
    <mergeCell ref="T54:T55"/>
    <mergeCell ref="U54:U55"/>
    <mergeCell ref="A52:A53"/>
    <mergeCell ref="P52:P53"/>
    <mergeCell ref="R52:R53"/>
    <mergeCell ref="S52:S53"/>
    <mergeCell ref="T52:T53"/>
    <mergeCell ref="U52:U53"/>
    <mergeCell ref="A58:A59"/>
    <mergeCell ref="P58:P59"/>
    <mergeCell ref="R58:R59"/>
    <mergeCell ref="S58:S59"/>
    <mergeCell ref="T58:T59"/>
    <mergeCell ref="U58:U59"/>
    <mergeCell ref="A56:A57"/>
    <mergeCell ref="P56:P57"/>
    <mergeCell ref="R56:R57"/>
    <mergeCell ref="S56:S57"/>
    <mergeCell ref="T56:T57"/>
    <mergeCell ref="U56:U57"/>
    <mergeCell ref="A64:A65"/>
    <mergeCell ref="A62:A63"/>
    <mergeCell ref="P62:P63"/>
    <mergeCell ref="R62:R63"/>
    <mergeCell ref="S62:S63"/>
    <mergeCell ref="T62:T63"/>
    <mergeCell ref="U62:U63"/>
    <mergeCell ref="A60:A61"/>
    <mergeCell ref="P60:P61"/>
    <mergeCell ref="R60:R61"/>
    <mergeCell ref="S60:S61"/>
    <mergeCell ref="T60:T61"/>
    <mergeCell ref="U60:U61"/>
  </mergeCells>
  <printOptions/>
  <pageMargins left="0.19652777777777777" right="0.19652777777777777" top="0.9840277777777777" bottom="0.9840277777777777" header="0.5111111111111111" footer="0.5111111111111111"/>
  <pageSetup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70" zoomScaleNormal="70" zoomScalePageLayoutView="0" workbookViewId="0" topLeftCell="A1">
      <pane xSplit="1" ySplit="3" topLeftCell="H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3" sqref="N13"/>
    </sheetView>
  </sheetViews>
  <sheetFormatPr defaultColWidth="12.625" defaultRowHeight="22.5" customHeight="1"/>
  <cols>
    <col min="1" max="1" width="4.875" style="1" customWidth="1"/>
    <col min="2" max="13" width="10.625" style="0" customWidth="1"/>
    <col min="14" max="14" width="10.625" style="4" customWidth="1"/>
    <col min="15" max="15" width="10.625" style="0" customWidth="1"/>
    <col min="16" max="16" width="10.625" style="5" customWidth="1"/>
    <col min="17" max="17" width="10.625" style="0" customWidth="1"/>
    <col min="18" max="19" width="10.625" style="5" customWidth="1"/>
    <col min="20" max="20" width="8.75390625" style="5" customWidth="1"/>
    <col min="21" max="21" width="75.625" style="0" customWidth="1"/>
    <col min="22" max="23" width="7.125" style="0" customWidth="1"/>
  </cols>
  <sheetData>
    <row r="1" spans="1:20" ht="25.5" customHeight="1">
      <c r="A1" s="170" t="s">
        <v>175</v>
      </c>
      <c r="B1" s="171"/>
      <c r="C1" s="171"/>
      <c r="D1" s="171"/>
      <c r="E1" s="171"/>
      <c r="F1" s="171"/>
      <c r="G1" s="171"/>
      <c r="H1" s="171"/>
      <c r="I1" s="2" t="s">
        <v>280</v>
      </c>
      <c r="J1" s="2"/>
      <c r="K1" s="2"/>
      <c r="L1" s="2"/>
      <c r="N1" s="17"/>
      <c r="O1" s="2"/>
      <c r="P1" s="2"/>
      <c r="Q1" s="2"/>
      <c r="R1" s="177" t="s">
        <v>1</v>
      </c>
      <c r="S1" s="178" t="s">
        <v>2</v>
      </c>
      <c r="T1" s="178" t="str">
        <f>'16年5月'!$T$1</f>
        <v>U：梅津
M：源</v>
      </c>
    </row>
    <row r="2" spans="1:21" s="1" customFormat="1" ht="25.5" customHeight="1">
      <c r="A2" s="172" t="s">
        <v>4</v>
      </c>
      <c r="B2" s="172"/>
      <c r="C2" s="172"/>
      <c r="D2" s="172"/>
      <c r="E2" s="172"/>
      <c r="F2" s="172"/>
      <c r="G2" s="172"/>
      <c r="H2" s="172"/>
      <c r="I2" s="18"/>
      <c r="J2" s="18"/>
      <c r="K2" s="18"/>
      <c r="L2" s="18"/>
      <c r="M2" s="18"/>
      <c r="N2" s="19"/>
      <c r="O2" s="18"/>
      <c r="P2" s="18"/>
      <c r="Q2" s="18"/>
      <c r="R2" s="178"/>
      <c r="S2" s="178"/>
      <c r="T2" s="178"/>
      <c r="U2" s="18"/>
    </row>
    <row r="3" spans="1:21" s="2" customFormat="1" ht="33" customHeight="1" thickBot="1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61" t="s">
        <v>36</v>
      </c>
      <c r="I3" s="9" t="s">
        <v>13</v>
      </c>
      <c r="J3" s="9" t="s">
        <v>14</v>
      </c>
      <c r="K3" s="9" t="s">
        <v>15</v>
      </c>
      <c r="L3" s="8" t="s">
        <v>16</v>
      </c>
      <c r="M3" s="8" t="s">
        <v>17</v>
      </c>
      <c r="N3" s="20" t="s">
        <v>18</v>
      </c>
      <c r="O3" s="21" t="s">
        <v>19</v>
      </c>
      <c r="P3" s="21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</row>
    <row r="4" spans="1:21" ht="18" customHeight="1" thickTop="1">
      <c r="A4" s="173">
        <v>1</v>
      </c>
      <c r="B4" s="36">
        <v>0.7666666666666666</v>
      </c>
      <c r="C4" s="10">
        <f>$B4</f>
        <v>0.7666666666666666</v>
      </c>
      <c r="D4" s="10">
        <f aca="true" t="shared" si="0" ref="D4:F5">$B4</f>
        <v>0.7666666666666666</v>
      </c>
      <c r="E4" s="10">
        <f t="shared" si="0"/>
        <v>0.7666666666666666</v>
      </c>
      <c r="F4" s="10">
        <f t="shared" si="0"/>
        <v>0.7666666666666666</v>
      </c>
      <c r="G4" s="11"/>
      <c r="H4" s="10">
        <v>0.7638888888888888</v>
      </c>
      <c r="I4" s="10">
        <v>0.745625</v>
      </c>
      <c r="J4" s="10">
        <v>0.7916666666666666</v>
      </c>
      <c r="K4" s="11">
        <v>0.7916666666666666</v>
      </c>
      <c r="L4" s="11">
        <v>0.7916666666666666</v>
      </c>
      <c r="M4" s="10"/>
      <c r="N4" s="22"/>
      <c r="O4" s="23">
        <v>114</v>
      </c>
      <c r="P4" s="168"/>
      <c r="Q4" s="10" t="s">
        <v>249</v>
      </c>
      <c r="R4" s="169" t="s">
        <v>437</v>
      </c>
      <c r="S4" s="152">
        <v>2</v>
      </c>
      <c r="T4" s="154" t="s">
        <v>435</v>
      </c>
      <c r="U4" s="153" t="s">
        <v>436</v>
      </c>
    </row>
    <row r="5" spans="1:21" ht="18" customHeight="1">
      <c r="A5" s="174"/>
      <c r="B5" s="13">
        <v>0.9979166666666667</v>
      </c>
      <c r="C5" s="13">
        <f>$B5</f>
        <v>0.9979166666666667</v>
      </c>
      <c r="D5" s="13">
        <f t="shared" si="0"/>
        <v>0.9979166666666667</v>
      </c>
      <c r="E5" s="13">
        <f t="shared" si="0"/>
        <v>0.9979166666666667</v>
      </c>
      <c r="F5" s="13">
        <f t="shared" si="0"/>
        <v>0.9979166666666667</v>
      </c>
      <c r="G5" s="13"/>
      <c r="H5" s="13">
        <v>0.9930555555555555</v>
      </c>
      <c r="I5" s="13">
        <v>0.01851851851851838</v>
      </c>
      <c r="J5" s="13">
        <v>0.9791666666666666</v>
      </c>
      <c r="K5" s="13">
        <v>0.9791666666666666</v>
      </c>
      <c r="L5" s="129">
        <v>0.9791666666666666</v>
      </c>
      <c r="M5" s="13"/>
      <c r="N5" s="24"/>
      <c r="O5" s="25"/>
      <c r="P5" s="158"/>
      <c r="Q5" s="13" t="s">
        <v>250</v>
      </c>
      <c r="R5" s="151"/>
      <c r="S5" s="152"/>
      <c r="T5" s="152"/>
      <c r="U5" s="153"/>
    </row>
    <row r="6" spans="1:21" ht="18" customHeight="1">
      <c r="A6" s="174">
        <v>2</v>
      </c>
      <c r="B6" s="11"/>
      <c r="C6" s="11"/>
      <c r="D6" s="11"/>
      <c r="E6" s="11"/>
      <c r="F6" s="11"/>
      <c r="G6" s="11"/>
      <c r="H6" s="11">
        <v>0.7708333333333334</v>
      </c>
      <c r="I6" s="11">
        <v>0.7483101851851851</v>
      </c>
      <c r="J6" s="11"/>
      <c r="K6" s="11"/>
      <c r="L6" s="11"/>
      <c r="M6" s="11"/>
      <c r="N6" s="26"/>
      <c r="O6" s="27"/>
      <c r="P6" s="157"/>
      <c r="Q6" s="11"/>
      <c r="R6" s="150"/>
      <c r="S6" s="152">
        <v>3</v>
      </c>
      <c r="T6" s="154" t="s">
        <v>435</v>
      </c>
      <c r="U6" s="153" t="s">
        <v>385</v>
      </c>
    </row>
    <row r="7" spans="1:21" ht="18" customHeight="1">
      <c r="A7" s="174"/>
      <c r="B7" s="13"/>
      <c r="C7" s="13"/>
      <c r="D7" s="13"/>
      <c r="E7" s="13"/>
      <c r="F7" s="13"/>
      <c r="G7" s="13"/>
      <c r="H7" s="13">
        <v>0</v>
      </c>
      <c r="I7" s="13">
        <v>0.014942129629629486</v>
      </c>
      <c r="J7" s="13"/>
      <c r="K7" s="13"/>
      <c r="L7" s="13"/>
      <c r="M7" s="24"/>
      <c r="N7" s="24"/>
      <c r="O7" s="28"/>
      <c r="P7" s="158"/>
      <c r="Q7" s="13"/>
      <c r="R7" s="151"/>
      <c r="S7" s="152"/>
      <c r="T7" s="152"/>
      <c r="U7" s="153"/>
    </row>
    <row r="8" spans="1:21" ht="18" customHeight="1">
      <c r="A8" s="174">
        <v>3</v>
      </c>
      <c r="B8" s="37"/>
      <c r="C8" s="11"/>
      <c r="D8" s="11"/>
      <c r="E8" s="11"/>
      <c r="F8" s="11"/>
      <c r="G8" s="11"/>
      <c r="H8" s="11">
        <v>0.7986111111111112</v>
      </c>
      <c r="I8" s="11">
        <v>0.7530787037037037</v>
      </c>
      <c r="J8" s="11"/>
      <c r="K8" s="11"/>
      <c r="L8" s="11"/>
      <c r="M8" s="11"/>
      <c r="N8" s="26"/>
      <c r="O8" s="27"/>
      <c r="P8" s="157"/>
      <c r="Q8" s="11"/>
      <c r="R8" s="150"/>
      <c r="S8" s="152">
        <v>3</v>
      </c>
      <c r="T8" s="154" t="s">
        <v>435</v>
      </c>
      <c r="U8" s="153" t="s">
        <v>385</v>
      </c>
    </row>
    <row r="9" spans="1:21" ht="18" customHeight="1">
      <c r="A9" s="174"/>
      <c r="B9" s="13"/>
      <c r="C9" s="13"/>
      <c r="D9" s="13"/>
      <c r="E9" s="13"/>
      <c r="F9" s="13"/>
      <c r="G9" s="13"/>
      <c r="H9" s="13">
        <v>0.9861111111111112</v>
      </c>
      <c r="I9" s="13">
        <v>0.011377314814814854</v>
      </c>
      <c r="J9" s="13"/>
      <c r="K9" s="13"/>
      <c r="L9" s="13"/>
      <c r="M9" s="13"/>
      <c r="N9" s="13"/>
      <c r="O9" s="28"/>
      <c r="P9" s="158"/>
      <c r="Q9" s="13"/>
      <c r="R9" s="151"/>
      <c r="S9" s="152"/>
      <c r="T9" s="152"/>
      <c r="U9" s="153"/>
    </row>
    <row r="10" spans="1:21" ht="18" customHeight="1">
      <c r="A10" s="174">
        <v>4</v>
      </c>
      <c r="B10" s="37"/>
      <c r="C10" s="11"/>
      <c r="D10" s="11"/>
      <c r="E10" s="11"/>
      <c r="F10" s="11"/>
      <c r="G10" s="11"/>
      <c r="H10" s="11">
        <v>0.8541666666666666</v>
      </c>
      <c r="I10" s="11">
        <v>0.7564351851851852</v>
      </c>
      <c r="J10" s="11"/>
      <c r="K10" s="11"/>
      <c r="L10" s="11"/>
      <c r="M10" s="11"/>
      <c r="N10" s="11"/>
      <c r="O10" s="27"/>
      <c r="P10" s="157"/>
      <c r="Q10" s="11"/>
      <c r="R10" s="150"/>
      <c r="S10" s="152">
        <v>3</v>
      </c>
      <c r="T10" s="154" t="s">
        <v>435</v>
      </c>
      <c r="U10" s="153" t="s">
        <v>385</v>
      </c>
    </row>
    <row r="11" spans="1:21" ht="18" customHeight="1">
      <c r="A11" s="174"/>
      <c r="B11" s="12"/>
      <c r="C11" s="13"/>
      <c r="D11" s="13"/>
      <c r="E11" s="13"/>
      <c r="F11" s="13"/>
      <c r="G11" s="13"/>
      <c r="H11" s="13">
        <v>0.9791666666666666</v>
      </c>
      <c r="I11" s="13">
        <v>0.007106481481481408</v>
      </c>
      <c r="J11" s="13"/>
      <c r="K11" s="13"/>
      <c r="L11" s="13"/>
      <c r="M11" s="13"/>
      <c r="N11" s="24"/>
      <c r="O11" s="28"/>
      <c r="P11" s="158"/>
      <c r="Q11" s="13"/>
      <c r="R11" s="151"/>
      <c r="S11" s="152"/>
      <c r="T11" s="152"/>
      <c r="U11" s="153"/>
    </row>
    <row r="12" spans="1:21" ht="18" customHeight="1">
      <c r="A12" s="174">
        <v>5</v>
      </c>
      <c r="B12" s="37"/>
      <c r="C12" s="11"/>
      <c r="D12" s="11"/>
      <c r="E12" s="11"/>
      <c r="F12" s="11"/>
      <c r="G12" s="11"/>
      <c r="H12" s="11">
        <v>0.9097222222222222</v>
      </c>
      <c r="I12" s="11">
        <v>0.7611689814814815</v>
      </c>
      <c r="J12" s="11"/>
      <c r="K12" s="11"/>
      <c r="L12" s="11"/>
      <c r="M12" s="11"/>
      <c r="N12" s="26"/>
      <c r="O12" s="27"/>
      <c r="P12" s="157"/>
      <c r="Q12" s="11"/>
      <c r="R12" s="150"/>
      <c r="S12" s="152">
        <v>3</v>
      </c>
      <c r="T12" s="154" t="s">
        <v>435</v>
      </c>
      <c r="U12" s="153" t="s">
        <v>385</v>
      </c>
    </row>
    <row r="13" spans="1:21" ht="18" customHeight="1">
      <c r="A13" s="174"/>
      <c r="B13" s="12"/>
      <c r="C13" s="13"/>
      <c r="D13" s="13"/>
      <c r="E13" s="13"/>
      <c r="F13" s="13"/>
      <c r="G13" s="13"/>
      <c r="H13" s="13">
        <v>0.9722222222222222</v>
      </c>
      <c r="I13" s="13">
        <v>0.0035069444444444375</v>
      </c>
      <c r="J13" s="13"/>
      <c r="K13" s="13"/>
      <c r="L13" s="13"/>
      <c r="M13" s="13"/>
      <c r="N13" s="24"/>
      <c r="O13" s="25"/>
      <c r="P13" s="158"/>
      <c r="Q13" s="13"/>
      <c r="R13" s="151"/>
      <c r="S13" s="152"/>
      <c r="T13" s="152"/>
      <c r="U13" s="153"/>
    </row>
    <row r="14" spans="1:21" ht="18" customHeight="1">
      <c r="A14" s="174">
        <v>6</v>
      </c>
      <c r="B14" s="37"/>
      <c r="C14" s="11"/>
      <c r="D14" s="11"/>
      <c r="E14" s="11"/>
      <c r="F14" s="11"/>
      <c r="G14" s="11"/>
      <c r="H14" s="11"/>
      <c r="I14" s="11">
        <v>0.7652199074074074</v>
      </c>
      <c r="J14" s="11"/>
      <c r="K14" s="11"/>
      <c r="L14" s="11"/>
      <c r="M14" s="11"/>
      <c r="N14" s="26"/>
      <c r="O14" s="27"/>
      <c r="P14" s="157"/>
      <c r="Q14" s="11"/>
      <c r="R14" s="150"/>
      <c r="S14" s="152">
        <v>3</v>
      </c>
      <c r="T14" s="154" t="s">
        <v>435</v>
      </c>
      <c r="U14" s="153" t="s">
        <v>385</v>
      </c>
    </row>
    <row r="15" spans="1:21" ht="18" customHeight="1">
      <c r="A15" s="174"/>
      <c r="B15" s="12"/>
      <c r="C15" s="13"/>
      <c r="D15" s="13"/>
      <c r="E15" s="13"/>
      <c r="F15" s="13"/>
      <c r="G15" s="13"/>
      <c r="H15" s="13"/>
      <c r="I15" s="13">
        <v>0.9992361111111111</v>
      </c>
      <c r="J15" s="13"/>
      <c r="K15" s="13"/>
      <c r="L15" s="13"/>
      <c r="M15" s="13"/>
      <c r="N15" s="24"/>
      <c r="O15" s="25"/>
      <c r="P15" s="158"/>
      <c r="Q15" s="13"/>
      <c r="R15" s="151"/>
      <c r="S15" s="152"/>
      <c r="T15" s="152"/>
      <c r="U15" s="153"/>
    </row>
    <row r="16" spans="1:21" ht="18" customHeight="1">
      <c r="A16" s="174">
        <v>7</v>
      </c>
      <c r="B16" s="37">
        <v>0.7937500000000001</v>
      </c>
      <c r="C16" s="11">
        <f aca="true" t="shared" si="1" ref="C16:F33">$B16</f>
        <v>0.7937500000000001</v>
      </c>
      <c r="D16" s="11">
        <f t="shared" si="1"/>
        <v>0.7937500000000001</v>
      </c>
      <c r="E16" s="11">
        <f t="shared" si="1"/>
        <v>0.7937500000000001</v>
      </c>
      <c r="F16" s="11">
        <f t="shared" si="1"/>
        <v>0.7937500000000001</v>
      </c>
      <c r="G16" s="11"/>
      <c r="H16" s="11"/>
      <c r="I16" s="11">
        <v>0.7692824074074074</v>
      </c>
      <c r="J16" s="11"/>
      <c r="K16" s="11"/>
      <c r="L16" s="11"/>
      <c r="M16" s="11"/>
      <c r="N16" s="26"/>
      <c r="O16" s="27">
        <v>115</v>
      </c>
      <c r="P16" s="157"/>
      <c r="Q16" s="11" t="s">
        <v>251</v>
      </c>
      <c r="R16" s="150" t="s">
        <v>438</v>
      </c>
      <c r="S16" s="152">
        <v>2</v>
      </c>
      <c r="T16" s="154" t="s">
        <v>435</v>
      </c>
      <c r="U16" s="153" t="s">
        <v>439</v>
      </c>
    </row>
    <row r="17" spans="1:21" ht="18" customHeight="1">
      <c r="A17" s="174"/>
      <c r="B17" s="12">
        <v>0.9680555555555556</v>
      </c>
      <c r="C17" s="13">
        <f t="shared" si="1"/>
        <v>0.9680555555555556</v>
      </c>
      <c r="D17" s="13">
        <f t="shared" si="1"/>
        <v>0.9680555555555556</v>
      </c>
      <c r="E17" s="13">
        <v>0.9</v>
      </c>
      <c r="F17" s="13">
        <f t="shared" si="1"/>
        <v>0.9680555555555556</v>
      </c>
      <c r="G17" s="13"/>
      <c r="H17" s="13"/>
      <c r="I17" s="13">
        <v>0.9935532407407407</v>
      </c>
      <c r="J17" s="13"/>
      <c r="K17" s="13"/>
      <c r="L17" s="13"/>
      <c r="M17" s="13"/>
      <c r="N17" s="24"/>
      <c r="O17" s="25"/>
      <c r="P17" s="158"/>
      <c r="Q17" s="13" t="s">
        <v>252</v>
      </c>
      <c r="R17" s="151"/>
      <c r="S17" s="152"/>
      <c r="T17" s="152"/>
      <c r="U17" s="153"/>
    </row>
    <row r="18" spans="1:21" ht="18" customHeight="1">
      <c r="A18" s="174">
        <v>8</v>
      </c>
      <c r="B18" s="37"/>
      <c r="C18" s="11"/>
      <c r="D18" s="11"/>
      <c r="E18" s="11"/>
      <c r="F18" s="11"/>
      <c r="G18" s="11"/>
      <c r="H18" s="11"/>
      <c r="I18" s="11">
        <v>0.7733101851851852</v>
      </c>
      <c r="J18" s="11"/>
      <c r="K18" s="11"/>
      <c r="L18" s="11"/>
      <c r="M18" s="11"/>
      <c r="N18" s="26"/>
      <c r="O18" s="27"/>
      <c r="P18" s="157"/>
      <c r="Q18" s="11" t="s">
        <v>253</v>
      </c>
      <c r="R18" s="150"/>
      <c r="S18" s="179">
        <v>3</v>
      </c>
      <c r="T18" s="152" t="s">
        <v>435</v>
      </c>
      <c r="U18" s="153" t="s">
        <v>440</v>
      </c>
    </row>
    <row r="19" spans="1:21" ht="18" customHeight="1">
      <c r="A19" s="174"/>
      <c r="B19" s="12"/>
      <c r="C19" s="13"/>
      <c r="D19" s="13"/>
      <c r="E19" s="13"/>
      <c r="F19" s="13"/>
      <c r="G19" s="13"/>
      <c r="H19" s="13"/>
      <c r="I19" s="13">
        <v>0.9885763888888889</v>
      </c>
      <c r="J19" s="13"/>
      <c r="K19" s="13"/>
      <c r="L19" s="13"/>
      <c r="M19" s="13"/>
      <c r="N19" s="24"/>
      <c r="O19" s="28"/>
      <c r="P19" s="158"/>
      <c r="Q19" s="13" t="s">
        <v>254</v>
      </c>
      <c r="R19" s="151"/>
      <c r="S19" s="152"/>
      <c r="T19" s="152"/>
      <c r="U19" s="153"/>
    </row>
    <row r="20" spans="1:21" ht="18" customHeight="1">
      <c r="A20" s="174">
        <v>9</v>
      </c>
      <c r="B20" s="37">
        <v>0.8048611111111111</v>
      </c>
      <c r="C20" s="11">
        <f t="shared" si="1"/>
        <v>0.8048611111111111</v>
      </c>
      <c r="D20" s="11">
        <f t="shared" si="1"/>
        <v>0.8048611111111111</v>
      </c>
      <c r="E20" s="11">
        <f t="shared" si="1"/>
        <v>0.8048611111111111</v>
      </c>
      <c r="F20" s="11">
        <f t="shared" si="1"/>
        <v>0.8048611111111111</v>
      </c>
      <c r="G20" s="11"/>
      <c r="H20" s="11"/>
      <c r="I20" s="11">
        <v>0.7787731481481481</v>
      </c>
      <c r="J20" s="11"/>
      <c r="K20" s="11"/>
      <c r="L20" s="11"/>
      <c r="M20" s="11"/>
      <c r="N20" s="26"/>
      <c r="O20" s="27"/>
      <c r="P20" s="157"/>
      <c r="Q20" s="11"/>
      <c r="R20" s="150" t="s">
        <v>441</v>
      </c>
      <c r="S20" s="179">
        <v>2</v>
      </c>
      <c r="T20" s="152" t="s">
        <v>442</v>
      </c>
      <c r="U20" s="153" t="s">
        <v>444</v>
      </c>
    </row>
    <row r="21" spans="1:21" ht="18" customHeight="1">
      <c r="A21" s="174"/>
      <c r="B21" s="12">
        <v>0.9555555555555556</v>
      </c>
      <c r="C21" s="13">
        <f t="shared" si="1"/>
        <v>0.9555555555555556</v>
      </c>
      <c r="D21" s="13">
        <f t="shared" si="1"/>
        <v>0.9555555555555556</v>
      </c>
      <c r="E21" s="13">
        <f t="shared" si="1"/>
        <v>0.9555555555555556</v>
      </c>
      <c r="F21" s="13">
        <f t="shared" si="1"/>
        <v>0.9555555555555556</v>
      </c>
      <c r="G21" s="13"/>
      <c r="H21" s="13"/>
      <c r="I21" s="13">
        <v>0.9836111111111111</v>
      </c>
      <c r="J21" s="13"/>
      <c r="K21" s="13"/>
      <c r="L21" s="13"/>
      <c r="M21" s="13"/>
      <c r="N21" s="24"/>
      <c r="O21" s="28"/>
      <c r="P21" s="158"/>
      <c r="Q21" s="13"/>
      <c r="R21" s="151"/>
      <c r="S21" s="152"/>
      <c r="T21" s="152"/>
      <c r="U21" s="153"/>
    </row>
    <row r="22" spans="1:21" ht="18" customHeight="1">
      <c r="A22" s="174">
        <v>10</v>
      </c>
      <c r="B22" s="37">
        <v>0.8118055555555556</v>
      </c>
      <c r="C22" s="11">
        <f t="shared" si="1"/>
        <v>0.8118055555555556</v>
      </c>
      <c r="D22" s="11">
        <f t="shared" si="1"/>
        <v>0.8118055555555556</v>
      </c>
      <c r="E22" s="11">
        <f t="shared" si="1"/>
        <v>0.8118055555555556</v>
      </c>
      <c r="F22" s="11">
        <f t="shared" si="1"/>
        <v>0.8118055555555556</v>
      </c>
      <c r="G22" s="11"/>
      <c r="H22" s="11"/>
      <c r="I22" s="11">
        <v>0.7821296296296296</v>
      </c>
      <c r="J22" s="11"/>
      <c r="K22" s="11"/>
      <c r="L22" s="11"/>
      <c r="M22" s="11"/>
      <c r="N22" s="26"/>
      <c r="O22" s="27"/>
      <c r="P22" s="157"/>
      <c r="Q22" s="11" t="s">
        <v>255</v>
      </c>
      <c r="R22" s="150" t="s">
        <v>40</v>
      </c>
      <c r="S22" s="179">
        <v>1</v>
      </c>
      <c r="T22" s="152" t="s">
        <v>442</v>
      </c>
      <c r="U22" s="153"/>
    </row>
    <row r="23" spans="1:21" ht="18" customHeight="1">
      <c r="A23" s="174"/>
      <c r="B23" s="12">
        <v>0.9493055555555555</v>
      </c>
      <c r="C23" s="13">
        <f t="shared" si="1"/>
        <v>0.9493055555555555</v>
      </c>
      <c r="D23" s="13">
        <f t="shared" si="1"/>
        <v>0.9493055555555555</v>
      </c>
      <c r="E23" s="13">
        <f t="shared" si="1"/>
        <v>0.9493055555555555</v>
      </c>
      <c r="F23" s="13">
        <f t="shared" si="1"/>
        <v>0.9493055555555555</v>
      </c>
      <c r="G23" s="13"/>
      <c r="H23" s="13"/>
      <c r="I23" s="13">
        <v>0.9786342592592593</v>
      </c>
      <c r="J23" s="13"/>
      <c r="K23" s="13"/>
      <c r="L23" s="13"/>
      <c r="M23" s="13"/>
      <c r="N23" s="24"/>
      <c r="O23" s="28"/>
      <c r="P23" s="158"/>
      <c r="Q23" s="13" t="s">
        <v>256</v>
      </c>
      <c r="R23" s="151"/>
      <c r="S23" s="152"/>
      <c r="T23" s="152"/>
      <c r="U23" s="153"/>
    </row>
    <row r="24" spans="1:21" ht="18" customHeight="1">
      <c r="A24" s="174">
        <v>11</v>
      </c>
      <c r="B24" s="37"/>
      <c r="C24" s="11"/>
      <c r="D24" s="11"/>
      <c r="E24" s="11"/>
      <c r="F24" s="11"/>
      <c r="G24" s="11"/>
      <c r="H24" s="11"/>
      <c r="I24" s="11">
        <v>0.786863425925926</v>
      </c>
      <c r="J24" s="11"/>
      <c r="K24" s="11"/>
      <c r="L24" s="11"/>
      <c r="M24" s="11"/>
      <c r="N24" s="26"/>
      <c r="O24" s="27"/>
      <c r="P24" s="157"/>
      <c r="Q24" s="11"/>
      <c r="R24" s="150"/>
      <c r="S24" s="152">
        <v>3</v>
      </c>
      <c r="T24" s="154" t="s">
        <v>41</v>
      </c>
      <c r="U24" s="153" t="s">
        <v>399</v>
      </c>
    </row>
    <row r="25" spans="1:21" ht="18" customHeight="1">
      <c r="A25" s="174"/>
      <c r="B25" s="12"/>
      <c r="C25" s="13"/>
      <c r="D25" s="13"/>
      <c r="E25" s="13"/>
      <c r="F25" s="13"/>
      <c r="G25" s="13"/>
      <c r="H25" s="13"/>
      <c r="I25" s="13">
        <v>0.9736921296296296</v>
      </c>
      <c r="J25" s="13"/>
      <c r="K25" s="13"/>
      <c r="L25" s="13"/>
      <c r="M25" s="13"/>
      <c r="N25" s="24"/>
      <c r="O25" s="28"/>
      <c r="P25" s="158"/>
      <c r="Q25" s="13"/>
      <c r="R25" s="151"/>
      <c r="S25" s="152"/>
      <c r="T25" s="152"/>
      <c r="U25" s="153"/>
    </row>
    <row r="26" spans="1:21" ht="18" customHeight="1">
      <c r="A26" s="174">
        <v>12</v>
      </c>
      <c r="B26" s="37"/>
      <c r="C26" s="11"/>
      <c r="D26" s="11"/>
      <c r="E26" s="11"/>
      <c r="F26" s="11"/>
      <c r="G26" s="11"/>
      <c r="H26" s="11"/>
      <c r="I26" s="11">
        <v>0.7909143518518519</v>
      </c>
      <c r="J26" s="11"/>
      <c r="K26" s="11"/>
      <c r="L26" s="11"/>
      <c r="M26" s="11"/>
      <c r="N26" s="26"/>
      <c r="O26" s="27"/>
      <c r="P26" s="157"/>
      <c r="Q26" s="11"/>
      <c r="R26" s="150"/>
      <c r="S26" s="152">
        <v>3</v>
      </c>
      <c r="T26" s="154" t="s">
        <v>41</v>
      </c>
      <c r="U26" s="153" t="s">
        <v>399</v>
      </c>
    </row>
    <row r="27" spans="1:21" ht="18" customHeight="1">
      <c r="A27" s="174"/>
      <c r="B27" s="12"/>
      <c r="C27" s="13"/>
      <c r="D27" s="13"/>
      <c r="E27" s="13"/>
      <c r="F27" s="13"/>
      <c r="G27" s="13"/>
      <c r="H27" s="13"/>
      <c r="I27" s="13">
        <v>0.9680092592592593</v>
      </c>
      <c r="J27" s="13"/>
      <c r="K27" s="13"/>
      <c r="L27" s="13"/>
      <c r="M27" s="13"/>
      <c r="N27" s="24"/>
      <c r="O27" s="28"/>
      <c r="P27" s="158"/>
      <c r="Q27" s="13"/>
      <c r="R27" s="151"/>
      <c r="S27" s="152"/>
      <c r="T27" s="152"/>
      <c r="U27" s="153"/>
    </row>
    <row r="28" spans="1:21" ht="18" customHeight="1">
      <c r="A28" s="174">
        <v>13</v>
      </c>
      <c r="B28" s="37"/>
      <c r="C28" s="11"/>
      <c r="D28" s="11"/>
      <c r="E28" s="11"/>
      <c r="F28" s="11"/>
      <c r="G28" s="11"/>
      <c r="H28" s="11"/>
      <c r="I28" s="11">
        <v>0.7977546296296296</v>
      </c>
      <c r="J28" s="11"/>
      <c r="K28" s="11"/>
      <c r="L28" s="11"/>
      <c r="M28" s="11"/>
      <c r="N28" s="26"/>
      <c r="O28" s="27"/>
      <c r="P28" s="157"/>
      <c r="Q28" s="11"/>
      <c r="R28" s="150"/>
      <c r="S28" s="152">
        <v>3</v>
      </c>
      <c r="T28" s="154" t="s">
        <v>41</v>
      </c>
      <c r="U28" s="153" t="s">
        <v>385</v>
      </c>
    </row>
    <row r="29" spans="1:21" ht="18" customHeight="1">
      <c r="A29" s="174"/>
      <c r="B29" s="12"/>
      <c r="C29" s="13"/>
      <c r="D29" s="13"/>
      <c r="E29" s="13"/>
      <c r="F29" s="13"/>
      <c r="G29" s="13"/>
      <c r="H29" s="13"/>
      <c r="I29" s="13">
        <v>0.963738425925926</v>
      </c>
      <c r="J29" s="13"/>
      <c r="K29" s="13"/>
      <c r="L29" s="13"/>
      <c r="M29" s="13"/>
      <c r="N29" s="24"/>
      <c r="O29" s="28"/>
      <c r="P29" s="158"/>
      <c r="Q29" s="13"/>
      <c r="R29" s="151"/>
      <c r="S29" s="152"/>
      <c r="T29" s="152"/>
      <c r="U29" s="153"/>
    </row>
    <row r="30" spans="1:21" ht="18" customHeight="1">
      <c r="A30" s="174">
        <v>14</v>
      </c>
      <c r="B30" s="37">
        <v>0.8465277777777778</v>
      </c>
      <c r="C30" s="11">
        <f t="shared" si="1"/>
        <v>0.8465277777777778</v>
      </c>
      <c r="D30" s="11">
        <f t="shared" si="1"/>
        <v>0.8465277777777778</v>
      </c>
      <c r="E30" s="11">
        <f t="shared" si="1"/>
        <v>0.8465277777777778</v>
      </c>
      <c r="F30" s="11">
        <f t="shared" si="1"/>
        <v>0.8465277777777778</v>
      </c>
      <c r="G30" s="11"/>
      <c r="H30" s="11"/>
      <c r="I30" s="11">
        <v>0.8032175925925925</v>
      </c>
      <c r="J30" s="11"/>
      <c r="K30" s="11"/>
      <c r="L30" s="11"/>
      <c r="M30" s="11"/>
      <c r="N30" s="26"/>
      <c r="O30" s="27"/>
      <c r="P30" s="157"/>
      <c r="Q30" s="11" t="s">
        <v>257</v>
      </c>
      <c r="R30" s="150" t="s">
        <v>443</v>
      </c>
      <c r="S30" s="179">
        <v>2</v>
      </c>
      <c r="T30" s="152" t="s">
        <v>41</v>
      </c>
      <c r="U30" s="153"/>
    </row>
    <row r="31" spans="1:21" ht="18" customHeight="1">
      <c r="A31" s="174"/>
      <c r="B31" s="12">
        <v>0.9125</v>
      </c>
      <c r="C31" s="13">
        <f t="shared" si="1"/>
        <v>0.9125</v>
      </c>
      <c r="D31" s="13">
        <f t="shared" si="1"/>
        <v>0.9125</v>
      </c>
      <c r="E31" s="13">
        <f t="shared" si="1"/>
        <v>0.9125</v>
      </c>
      <c r="F31" s="13">
        <f t="shared" si="1"/>
        <v>0.9125</v>
      </c>
      <c r="G31" s="13"/>
      <c r="H31" s="13"/>
      <c r="I31" s="13">
        <v>0.958761574074074</v>
      </c>
      <c r="J31" s="13"/>
      <c r="K31" s="13"/>
      <c r="L31" s="13"/>
      <c r="M31" s="13"/>
      <c r="N31" s="24"/>
      <c r="O31" s="28"/>
      <c r="P31" s="158"/>
      <c r="Q31" s="13" t="s">
        <v>258</v>
      </c>
      <c r="R31" s="151"/>
      <c r="S31" s="152"/>
      <c r="T31" s="152"/>
      <c r="U31" s="153"/>
    </row>
    <row r="32" spans="1:21" ht="18" customHeight="1">
      <c r="A32" s="174">
        <v>15</v>
      </c>
      <c r="B32" s="37">
        <v>0.8652777777777777</v>
      </c>
      <c r="C32" s="11">
        <f t="shared" si="1"/>
        <v>0.8652777777777777</v>
      </c>
      <c r="D32" s="11">
        <f t="shared" si="1"/>
        <v>0.8652777777777777</v>
      </c>
      <c r="E32" s="11">
        <f t="shared" si="1"/>
        <v>0.8652777777777777</v>
      </c>
      <c r="F32" s="11">
        <f t="shared" si="1"/>
        <v>0.8652777777777777</v>
      </c>
      <c r="G32" s="11"/>
      <c r="H32" s="11"/>
      <c r="I32" s="11">
        <v>0.8107523148148149</v>
      </c>
      <c r="J32" s="11"/>
      <c r="K32" s="11"/>
      <c r="L32" s="11"/>
      <c r="M32" s="11"/>
      <c r="N32" s="26"/>
      <c r="O32" s="27"/>
      <c r="P32" s="157"/>
      <c r="Q32" s="11" t="s">
        <v>259</v>
      </c>
      <c r="R32" s="155" t="s">
        <v>443</v>
      </c>
      <c r="S32" s="179">
        <v>2</v>
      </c>
      <c r="T32" s="152" t="s">
        <v>41</v>
      </c>
      <c r="U32" s="153" t="s">
        <v>446</v>
      </c>
    </row>
    <row r="33" spans="1:21" ht="18" customHeight="1">
      <c r="A33" s="174"/>
      <c r="B33" s="13">
        <v>0.89375</v>
      </c>
      <c r="C33" s="13">
        <f t="shared" si="1"/>
        <v>0.89375</v>
      </c>
      <c r="D33" s="13">
        <f t="shared" si="1"/>
        <v>0.89375</v>
      </c>
      <c r="E33" s="13">
        <f t="shared" si="1"/>
        <v>0.89375</v>
      </c>
      <c r="F33" s="13">
        <f t="shared" si="1"/>
        <v>0.89375</v>
      </c>
      <c r="G33" s="13"/>
      <c r="H33" s="13"/>
      <c r="I33" s="13">
        <v>0.9496064814814815</v>
      </c>
      <c r="J33" s="13"/>
      <c r="K33" s="13"/>
      <c r="L33" s="13"/>
      <c r="M33" s="13"/>
      <c r="N33" s="24"/>
      <c r="O33" s="28"/>
      <c r="P33" s="158"/>
      <c r="Q33" s="13" t="s">
        <v>260</v>
      </c>
      <c r="R33" s="151"/>
      <c r="S33" s="152"/>
      <c r="T33" s="152"/>
      <c r="U33" s="153"/>
    </row>
    <row r="34" spans="1:21" ht="18" customHeight="1">
      <c r="A34" s="174">
        <v>16</v>
      </c>
      <c r="B34" s="37"/>
      <c r="C34" s="11"/>
      <c r="D34" s="11"/>
      <c r="E34" s="11"/>
      <c r="F34" s="11"/>
      <c r="G34" s="11"/>
      <c r="H34" s="11"/>
      <c r="I34" s="11">
        <v>0.8168634259259259</v>
      </c>
      <c r="J34" s="11"/>
      <c r="K34" s="11"/>
      <c r="L34" s="11"/>
      <c r="M34" s="11"/>
      <c r="N34" s="26"/>
      <c r="O34" s="27"/>
      <c r="P34" s="157"/>
      <c r="Q34" s="11" t="s">
        <v>261</v>
      </c>
      <c r="R34" s="155" t="s">
        <v>443</v>
      </c>
      <c r="S34" s="175">
        <v>2</v>
      </c>
      <c r="T34" s="150" t="s">
        <v>41</v>
      </c>
      <c r="U34" s="156" t="s">
        <v>445</v>
      </c>
    </row>
    <row r="35" spans="1:21" ht="18" customHeight="1">
      <c r="A35" s="174"/>
      <c r="B35" s="13"/>
      <c r="C35" s="13"/>
      <c r="D35" s="13"/>
      <c r="E35" s="13"/>
      <c r="F35" s="13"/>
      <c r="G35" s="13"/>
      <c r="H35" s="13"/>
      <c r="I35" s="13">
        <v>0.9418634259259259</v>
      </c>
      <c r="J35" s="13"/>
      <c r="K35" s="13"/>
      <c r="L35" s="13"/>
      <c r="M35" s="13"/>
      <c r="N35" s="13"/>
      <c r="O35" s="28"/>
      <c r="P35" s="158"/>
      <c r="Q35" s="13" t="s">
        <v>262</v>
      </c>
      <c r="R35" s="159"/>
      <c r="S35" s="158"/>
      <c r="T35" s="151"/>
      <c r="U35" s="153"/>
    </row>
    <row r="36" spans="1:21" ht="18" customHeight="1">
      <c r="A36" s="174">
        <v>17</v>
      </c>
      <c r="B36" s="37"/>
      <c r="C36" s="11"/>
      <c r="D36" s="11"/>
      <c r="E36" s="11"/>
      <c r="F36" s="11"/>
      <c r="G36" s="11"/>
      <c r="H36" s="11"/>
      <c r="I36" s="11">
        <v>0.824398148148148</v>
      </c>
      <c r="J36" s="11"/>
      <c r="K36" s="11"/>
      <c r="L36" s="11"/>
      <c r="M36" s="11"/>
      <c r="N36" s="26"/>
      <c r="O36" s="27"/>
      <c r="P36" s="157"/>
      <c r="Q36" s="11"/>
      <c r="R36" s="155"/>
      <c r="S36" s="152"/>
      <c r="T36" s="152"/>
      <c r="U36" s="153" t="s">
        <v>399</v>
      </c>
    </row>
    <row r="37" spans="1:21" ht="18" customHeight="1">
      <c r="A37" s="174"/>
      <c r="B37" s="13"/>
      <c r="C37" s="13"/>
      <c r="D37" s="13"/>
      <c r="E37" s="13"/>
      <c r="F37" s="13"/>
      <c r="G37" s="13"/>
      <c r="H37" s="13"/>
      <c r="I37" s="13">
        <v>0.9348032407407407</v>
      </c>
      <c r="J37" s="13"/>
      <c r="K37" s="13"/>
      <c r="L37" s="13"/>
      <c r="M37" s="13"/>
      <c r="N37" s="13"/>
      <c r="O37" s="28"/>
      <c r="P37" s="158"/>
      <c r="Q37" s="13"/>
      <c r="R37" s="159"/>
      <c r="S37" s="152"/>
      <c r="T37" s="152"/>
      <c r="U37" s="153"/>
    </row>
    <row r="38" spans="1:21" ht="18" customHeight="1">
      <c r="A38" s="174">
        <v>18</v>
      </c>
      <c r="B38" s="37"/>
      <c r="C38" s="11"/>
      <c r="D38" s="11"/>
      <c r="E38" s="11"/>
      <c r="F38" s="11"/>
      <c r="G38" s="11"/>
      <c r="H38" s="11"/>
      <c r="I38" s="11">
        <v>0.8319328703703704</v>
      </c>
      <c r="J38" s="11"/>
      <c r="K38" s="11"/>
      <c r="L38" s="11"/>
      <c r="M38" s="11"/>
      <c r="N38" s="26"/>
      <c r="O38" s="27"/>
      <c r="P38" s="157"/>
      <c r="Q38" s="11"/>
      <c r="R38" s="155"/>
      <c r="S38" s="161"/>
      <c r="T38" s="154"/>
      <c r="U38" s="153" t="s">
        <v>399</v>
      </c>
    </row>
    <row r="39" spans="1:21" ht="18" customHeight="1">
      <c r="A39" s="174"/>
      <c r="B39" s="12"/>
      <c r="C39" s="13"/>
      <c r="D39" s="13"/>
      <c r="E39" s="13"/>
      <c r="F39" s="13"/>
      <c r="G39" s="13"/>
      <c r="H39" s="13"/>
      <c r="I39" s="13">
        <v>0.9256481481481482</v>
      </c>
      <c r="J39" s="13"/>
      <c r="K39" s="13"/>
      <c r="L39" s="13"/>
      <c r="M39" s="13"/>
      <c r="N39" s="13"/>
      <c r="O39" s="28"/>
      <c r="P39" s="158"/>
      <c r="Q39" s="13"/>
      <c r="R39" s="159"/>
      <c r="S39" s="152"/>
      <c r="T39" s="152"/>
      <c r="U39" s="153"/>
    </row>
    <row r="40" spans="1:21" ht="18" customHeight="1">
      <c r="A40" s="174">
        <v>19</v>
      </c>
      <c r="B40" s="11"/>
      <c r="C40" s="11"/>
      <c r="D40" s="11"/>
      <c r="E40" s="11"/>
      <c r="F40" s="11"/>
      <c r="G40" s="11"/>
      <c r="H40" s="11"/>
      <c r="I40" s="11">
        <v>0.8443287037037037</v>
      </c>
      <c r="J40" s="11"/>
      <c r="K40" s="11"/>
      <c r="L40" s="11"/>
      <c r="M40" s="11"/>
      <c r="N40" s="26"/>
      <c r="O40" s="27"/>
      <c r="P40" s="157"/>
      <c r="Q40" s="11"/>
      <c r="R40" s="155"/>
      <c r="S40" s="179"/>
      <c r="T40" s="152"/>
      <c r="U40" s="153" t="s">
        <v>399</v>
      </c>
    </row>
    <row r="41" spans="1:21" ht="18" customHeight="1">
      <c r="A41" s="174"/>
      <c r="B41" s="13"/>
      <c r="C41" s="13"/>
      <c r="D41" s="13"/>
      <c r="E41" s="13"/>
      <c r="F41" s="13"/>
      <c r="G41" s="13"/>
      <c r="H41" s="13"/>
      <c r="I41" s="13">
        <v>0.9193055555555555</v>
      </c>
      <c r="J41" s="13"/>
      <c r="K41" s="13"/>
      <c r="L41" s="13"/>
      <c r="M41" s="13"/>
      <c r="N41" s="13"/>
      <c r="O41" s="28"/>
      <c r="P41" s="158"/>
      <c r="Q41" s="13"/>
      <c r="R41" s="159"/>
      <c r="S41" s="152"/>
      <c r="T41" s="152"/>
      <c r="U41" s="153"/>
    </row>
    <row r="42" spans="1:21" ht="18" customHeight="1">
      <c r="A42" s="174">
        <v>20</v>
      </c>
      <c r="B42" s="37"/>
      <c r="C42" s="11"/>
      <c r="D42" s="11"/>
      <c r="E42" s="11"/>
      <c r="F42" s="11"/>
      <c r="G42" s="11"/>
      <c r="H42" s="11"/>
      <c r="I42" s="11">
        <v>0.8615624999999999</v>
      </c>
      <c r="J42" s="11"/>
      <c r="K42" s="11"/>
      <c r="L42" s="11"/>
      <c r="M42" s="11"/>
      <c r="N42" s="26"/>
      <c r="O42" s="27"/>
      <c r="P42" s="157"/>
      <c r="Q42" s="11" t="s">
        <v>263</v>
      </c>
      <c r="R42" s="155"/>
      <c r="S42" s="152"/>
      <c r="T42" s="152"/>
      <c r="U42" s="156" t="s">
        <v>445</v>
      </c>
    </row>
    <row r="43" spans="1:21" ht="18" customHeight="1">
      <c r="A43" s="174"/>
      <c r="B43" s="13"/>
      <c r="C43" s="13"/>
      <c r="D43" s="13"/>
      <c r="E43" s="13"/>
      <c r="F43" s="13"/>
      <c r="G43" s="13"/>
      <c r="H43" s="13"/>
      <c r="I43" s="13">
        <v>0.896261574074074</v>
      </c>
      <c r="J43" s="13"/>
      <c r="K43" s="13"/>
      <c r="L43" s="13"/>
      <c r="M43" s="13"/>
      <c r="N43" s="13"/>
      <c r="O43" s="28"/>
      <c r="P43" s="158"/>
      <c r="Q43" s="13" t="s">
        <v>264</v>
      </c>
      <c r="R43" s="159"/>
      <c r="S43" s="152"/>
      <c r="T43" s="152"/>
      <c r="U43" s="153"/>
    </row>
    <row r="44" spans="1:21" ht="18" customHeight="1">
      <c r="A44" s="174">
        <v>21</v>
      </c>
      <c r="B44" s="3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26"/>
      <c r="O44" s="27"/>
      <c r="P44" s="157"/>
      <c r="Q44" s="11" t="s">
        <v>265</v>
      </c>
      <c r="R44" s="150"/>
      <c r="S44" s="179"/>
      <c r="T44" s="152"/>
      <c r="U44" s="156" t="s">
        <v>445</v>
      </c>
    </row>
    <row r="45" spans="1:21" ht="18" customHeight="1">
      <c r="A45" s="17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28"/>
      <c r="P45" s="158"/>
      <c r="Q45" s="13" t="s">
        <v>266</v>
      </c>
      <c r="R45" s="151"/>
      <c r="S45" s="152"/>
      <c r="T45" s="152"/>
      <c r="U45" s="153"/>
    </row>
    <row r="46" spans="1:21" ht="18" customHeight="1">
      <c r="A46" s="174">
        <v>22</v>
      </c>
      <c r="B46" s="37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26"/>
      <c r="O46" s="27"/>
      <c r="P46" s="157"/>
      <c r="Q46" s="11" t="s">
        <v>267</v>
      </c>
      <c r="R46" s="150"/>
      <c r="S46" s="152"/>
      <c r="T46" s="152"/>
      <c r="U46" s="156" t="s">
        <v>445</v>
      </c>
    </row>
    <row r="47" spans="1:21" ht="18" customHeight="1">
      <c r="A47" s="17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8"/>
      <c r="P47" s="158"/>
      <c r="Q47" s="13" t="s">
        <v>268</v>
      </c>
      <c r="R47" s="151"/>
      <c r="S47" s="152"/>
      <c r="T47" s="152"/>
      <c r="U47" s="153"/>
    </row>
    <row r="48" spans="1:21" ht="18" customHeight="1">
      <c r="A48" s="174">
        <v>23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26"/>
      <c r="O48" s="27"/>
      <c r="P48" s="157"/>
      <c r="Q48" s="11" t="s">
        <v>269</v>
      </c>
      <c r="R48" s="150"/>
      <c r="S48" s="152"/>
      <c r="T48" s="152"/>
      <c r="U48" s="156" t="s">
        <v>445</v>
      </c>
    </row>
    <row r="49" spans="1:21" ht="18" customHeight="1">
      <c r="A49" s="174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4"/>
      <c r="O49" s="28"/>
      <c r="P49" s="158"/>
      <c r="Q49" s="13" t="s">
        <v>270</v>
      </c>
      <c r="R49" s="151"/>
      <c r="S49" s="152"/>
      <c r="T49" s="152"/>
      <c r="U49" s="153"/>
    </row>
    <row r="50" spans="1:21" ht="18" customHeight="1">
      <c r="A50" s="174">
        <v>24</v>
      </c>
      <c r="B50" s="3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26"/>
      <c r="O50" s="27"/>
      <c r="P50" s="150"/>
      <c r="Q50" s="11" t="s">
        <v>271</v>
      </c>
      <c r="R50" s="150"/>
      <c r="S50" s="152"/>
      <c r="T50" s="152"/>
      <c r="U50" s="156" t="s">
        <v>445</v>
      </c>
    </row>
    <row r="51" spans="1:21" ht="18" customHeight="1">
      <c r="A51" s="17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28"/>
      <c r="P51" s="151"/>
      <c r="Q51" s="13" t="s">
        <v>272</v>
      </c>
      <c r="R51" s="151"/>
      <c r="S51" s="152"/>
      <c r="T51" s="152"/>
      <c r="U51" s="153"/>
    </row>
    <row r="52" spans="1:21" ht="18" customHeight="1">
      <c r="A52" s="174">
        <v>25</v>
      </c>
      <c r="B52" s="3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26"/>
      <c r="O52" s="27"/>
      <c r="P52" s="150"/>
      <c r="Q52" s="11"/>
      <c r="R52" s="150"/>
      <c r="S52" s="152"/>
      <c r="T52" s="152"/>
      <c r="U52" s="153" t="s">
        <v>399</v>
      </c>
    </row>
    <row r="53" spans="1:21" ht="18" customHeight="1">
      <c r="A53" s="174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4"/>
      <c r="O53" s="28"/>
      <c r="P53" s="151"/>
      <c r="Q53" s="13"/>
      <c r="R53" s="151"/>
      <c r="S53" s="152"/>
      <c r="T53" s="152"/>
      <c r="U53" s="153"/>
    </row>
    <row r="54" spans="1:21" ht="18" customHeight="1">
      <c r="A54" s="174">
        <v>26</v>
      </c>
      <c r="B54" s="3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6"/>
      <c r="O54" s="27"/>
      <c r="P54" s="150"/>
      <c r="Q54" s="11"/>
      <c r="R54" s="150"/>
      <c r="S54" s="152"/>
      <c r="T54" s="152"/>
      <c r="U54" s="153" t="s">
        <v>399</v>
      </c>
    </row>
    <row r="55" spans="1:21" ht="18" customHeight="1">
      <c r="A55" s="174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24"/>
      <c r="O55" s="14"/>
      <c r="P55" s="151"/>
      <c r="Q55" s="13"/>
      <c r="R55" s="151"/>
      <c r="S55" s="152"/>
      <c r="T55" s="152"/>
      <c r="U55" s="153"/>
    </row>
    <row r="56" spans="1:21" ht="18" customHeight="1">
      <c r="A56" s="174">
        <v>27</v>
      </c>
      <c r="B56" s="3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26"/>
      <c r="O56" s="27"/>
      <c r="P56" s="150"/>
      <c r="Q56" s="11"/>
      <c r="R56" s="150"/>
      <c r="S56" s="152"/>
      <c r="T56" s="152"/>
      <c r="U56" s="153" t="s">
        <v>385</v>
      </c>
    </row>
    <row r="57" spans="1:21" ht="18" customHeight="1">
      <c r="A57" s="174"/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24"/>
      <c r="O57" s="14"/>
      <c r="P57" s="151"/>
      <c r="Q57" s="13"/>
      <c r="R57" s="151"/>
      <c r="S57" s="152"/>
      <c r="T57" s="152"/>
      <c r="U57" s="153"/>
    </row>
    <row r="58" spans="1:21" ht="18" customHeight="1">
      <c r="A58" s="174">
        <v>28</v>
      </c>
      <c r="B58" s="37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26"/>
      <c r="O58" s="27"/>
      <c r="P58" s="155"/>
      <c r="Q58" s="11" t="s">
        <v>273</v>
      </c>
      <c r="R58" s="150"/>
      <c r="S58" s="179"/>
      <c r="T58" s="154"/>
      <c r="U58" s="156" t="s">
        <v>445</v>
      </c>
    </row>
    <row r="59" spans="1:21" ht="18" customHeight="1">
      <c r="A59" s="174"/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24"/>
      <c r="O59" s="14"/>
      <c r="P59" s="151"/>
      <c r="Q59" s="13" t="s">
        <v>274</v>
      </c>
      <c r="R59" s="151"/>
      <c r="S59" s="152"/>
      <c r="T59" s="152"/>
      <c r="U59" s="153"/>
    </row>
    <row r="60" spans="1:21" ht="18" customHeight="1">
      <c r="A60" s="174">
        <v>29</v>
      </c>
      <c r="B60" s="3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26"/>
      <c r="O60" s="27"/>
      <c r="P60" s="150"/>
      <c r="Q60" s="11"/>
      <c r="R60" s="150"/>
      <c r="S60" s="179"/>
      <c r="T60" s="152"/>
      <c r="U60" s="153" t="s">
        <v>399</v>
      </c>
    </row>
    <row r="61" spans="1:21" ht="18" customHeight="1">
      <c r="A61" s="174"/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4"/>
      <c r="O61" s="14"/>
      <c r="P61" s="151"/>
      <c r="Q61" s="13"/>
      <c r="R61" s="151"/>
      <c r="S61" s="152"/>
      <c r="T61" s="152"/>
      <c r="U61" s="153"/>
    </row>
    <row r="62" spans="1:21" ht="18" customHeight="1">
      <c r="A62" s="174">
        <v>30</v>
      </c>
      <c r="B62" s="3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26"/>
      <c r="O62" s="27"/>
      <c r="P62" s="150"/>
      <c r="Q62" s="11"/>
      <c r="R62" s="150"/>
      <c r="S62" s="179"/>
      <c r="T62" s="152"/>
      <c r="U62" s="153" t="s">
        <v>399</v>
      </c>
    </row>
    <row r="63" spans="1:21" ht="18" customHeight="1">
      <c r="A63" s="174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24"/>
      <c r="O63" s="28"/>
      <c r="P63" s="151"/>
      <c r="Q63" s="13"/>
      <c r="R63" s="151"/>
      <c r="S63" s="152"/>
      <c r="T63" s="152"/>
      <c r="U63" s="153"/>
    </row>
    <row r="64" spans="1:21" ht="18" customHeight="1">
      <c r="A64" s="174">
        <v>31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 t="s">
        <v>275</v>
      </c>
      <c r="R64" s="11"/>
      <c r="S64" s="11"/>
      <c r="T64" s="11"/>
      <c r="U64" s="11"/>
    </row>
    <row r="65" spans="1:21" ht="18" customHeight="1">
      <c r="A65" s="174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 t="s">
        <v>276</v>
      </c>
      <c r="R65" s="13"/>
      <c r="S65" s="13"/>
      <c r="T65" s="13"/>
      <c r="U65" s="13"/>
    </row>
    <row r="66" spans="1:21" ht="18" customHeight="1">
      <c r="A66" s="195" t="s">
        <v>279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 t="s">
        <v>277</v>
      </c>
      <c r="R66" s="11"/>
      <c r="S66" s="11"/>
      <c r="T66" s="11"/>
      <c r="U66" s="11"/>
    </row>
    <row r="67" spans="1:21" ht="18" customHeight="1">
      <c r="A67" s="195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 t="s">
        <v>278</v>
      </c>
      <c r="R67" s="13"/>
      <c r="S67" s="13"/>
      <c r="T67" s="13"/>
      <c r="U67" s="13"/>
    </row>
    <row r="68" spans="1:21" s="3" customFormat="1" ht="39" customHeight="1">
      <c r="A68" s="29" t="s">
        <v>28</v>
      </c>
      <c r="B68" s="30">
        <f>COUNTA(B4:B67)/2</f>
        <v>6</v>
      </c>
      <c r="C68" s="30">
        <f aca="true" t="shared" si="2" ref="C68:Q68">COUNTA(C4:C67)/2</f>
        <v>6</v>
      </c>
      <c r="D68" s="30">
        <f t="shared" si="2"/>
        <v>6</v>
      </c>
      <c r="E68" s="30">
        <f t="shared" si="2"/>
        <v>6</v>
      </c>
      <c r="F68" s="30">
        <f t="shared" si="2"/>
        <v>6</v>
      </c>
      <c r="G68" s="30"/>
      <c r="H68" s="30">
        <f t="shared" si="2"/>
        <v>5</v>
      </c>
      <c r="I68" s="30">
        <f t="shared" si="2"/>
        <v>20</v>
      </c>
      <c r="J68" s="30">
        <f t="shared" si="2"/>
        <v>1</v>
      </c>
      <c r="K68" s="30">
        <f t="shared" si="2"/>
        <v>1</v>
      </c>
      <c r="L68" s="30">
        <f t="shared" si="2"/>
        <v>1</v>
      </c>
      <c r="M68" s="30"/>
      <c r="N68" s="31"/>
      <c r="O68" s="32">
        <f t="shared" si="2"/>
        <v>1</v>
      </c>
      <c r="P68" s="33"/>
      <c r="Q68" s="30">
        <f t="shared" si="2"/>
        <v>15</v>
      </c>
      <c r="R68" s="34"/>
      <c r="S68" s="34"/>
      <c r="T68" s="34"/>
      <c r="U68" s="35"/>
    </row>
  </sheetData>
  <sheetProtection/>
  <mergeCells count="187">
    <mergeCell ref="U4:U5"/>
    <mergeCell ref="A6:A7"/>
    <mergeCell ref="P6:P7"/>
    <mergeCell ref="R6:R7"/>
    <mergeCell ref="S6:S7"/>
    <mergeCell ref="T6:T7"/>
    <mergeCell ref="U6:U7"/>
    <mergeCell ref="A1:H1"/>
    <mergeCell ref="R1:R2"/>
    <mergeCell ref="S1:S2"/>
    <mergeCell ref="T1:T2"/>
    <mergeCell ref="A2:H2"/>
    <mergeCell ref="A4:A5"/>
    <mergeCell ref="P4:P5"/>
    <mergeCell ref="R4:R5"/>
    <mergeCell ref="S4:S5"/>
    <mergeCell ref="T4:T5"/>
    <mergeCell ref="A10:A11"/>
    <mergeCell ref="P10:P11"/>
    <mergeCell ref="R10:R11"/>
    <mergeCell ref="S10:S11"/>
    <mergeCell ref="T10:T11"/>
    <mergeCell ref="U10:U11"/>
    <mergeCell ref="A8:A9"/>
    <mergeCell ref="P8:P9"/>
    <mergeCell ref="R8:R9"/>
    <mergeCell ref="S8:S9"/>
    <mergeCell ref="T8:T9"/>
    <mergeCell ref="U8:U9"/>
    <mergeCell ref="A14:A15"/>
    <mergeCell ref="P14:P15"/>
    <mergeCell ref="R14:R15"/>
    <mergeCell ref="S14:S15"/>
    <mergeCell ref="T14:T15"/>
    <mergeCell ref="U14:U15"/>
    <mergeCell ref="A12:A13"/>
    <mergeCell ref="P12:P13"/>
    <mergeCell ref="R12:R13"/>
    <mergeCell ref="S12:S13"/>
    <mergeCell ref="T12:T13"/>
    <mergeCell ref="U12:U13"/>
    <mergeCell ref="A18:A19"/>
    <mergeCell ref="P18:P19"/>
    <mergeCell ref="R18:R19"/>
    <mergeCell ref="S18:S19"/>
    <mergeCell ref="T18:T19"/>
    <mergeCell ref="U18:U19"/>
    <mergeCell ref="A16:A17"/>
    <mergeCell ref="P16:P17"/>
    <mergeCell ref="R16:R17"/>
    <mergeCell ref="S16:S17"/>
    <mergeCell ref="T16:T17"/>
    <mergeCell ref="U16:U17"/>
    <mergeCell ref="A22:A23"/>
    <mergeCell ref="P22:P23"/>
    <mergeCell ref="R22:R23"/>
    <mergeCell ref="S22:S23"/>
    <mergeCell ref="T22:T23"/>
    <mergeCell ref="U22:U23"/>
    <mergeCell ref="A20:A21"/>
    <mergeCell ref="P20:P21"/>
    <mergeCell ref="R20:R21"/>
    <mergeCell ref="S20:S21"/>
    <mergeCell ref="T20:T21"/>
    <mergeCell ref="U20:U21"/>
    <mergeCell ref="A26:A27"/>
    <mergeCell ref="P26:P27"/>
    <mergeCell ref="R26:R27"/>
    <mergeCell ref="S26:S27"/>
    <mergeCell ref="T26:T27"/>
    <mergeCell ref="U26:U27"/>
    <mergeCell ref="A24:A25"/>
    <mergeCell ref="P24:P25"/>
    <mergeCell ref="R24:R25"/>
    <mergeCell ref="S24:S25"/>
    <mergeCell ref="T24:T25"/>
    <mergeCell ref="U24:U25"/>
    <mergeCell ref="A30:A31"/>
    <mergeCell ref="P30:P31"/>
    <mergeCell ref="R30:R31"/>
    <mergeCell ref="S30:S31"/>
    <mergeCell ref="T30:T31"/>
    <mergeCell ref="U30:U31"/>
    <mergeCell ref="A28:A29"/>
    <mergeCell ref="P28:P29"/>
    <mergeCell ref="R28:R29"/>
    <mergeCell ref="S28:S29"/>
    <mergeCell ref="T28:T29"/>
    <mergeCell ref="U28:U29"/>
    <mergeCell ref="A34:A35"/>
    <mergeCell ref="P34:P35"/>
    <mergeCell ref="R34:R35"/>
    <mergeCell ref="S34:S35"/>
    <mergeCell ref="T34:T35"/>
    <mergeCell ref="U34:U35"/>
    <mergeCell ref="A32:A33"/>
    <mergeCell ref="P32:P33"/>
    <mergeCell ref="R32:R33"/>
    <mergeCell ref="S32:S33"/>
    <mergeCell ref="T32:T33"/>
    <mergeCell ref="U32:U33"/>
    <mergeCell ref="A38:A39"/>
    <mergeCell ref="P38:P39"/>
    <mergeCell ref="R38:R39"/>
    <mergeCell ref="S38:S39"/>
    <mergeCell ref="T38:T39"/>
    <mergeCell ref="U38:U39"/>
    <mergeCell ref="A36:A37"/>
    <mergeCell ref="P36:P37"/>
    <mergeCell ref="R36:R37"/>
    <mergeCell ref="S36:S37"/>
    <mergeCell ref="T36:T37"/>
    <mergeCell ref="U36:U37"/>
    <mergeCell ref="A42:A43"/>
    <mergeCell ref="P42:P43"/>
    <mergeCell ref="R42:R43"/>
    <mergeCell ref="S42:S43"/>
    <mergeCell ref="T42:T43"/>
    <mergeCell ref="U42:U43"/>
    <mergeCell ref="A40:A41"/>
    <mergeCell ref="P40:P41"/>
    <mergeCell ref="R40:R41"/>
    <mergeCell ref="S40:S41"/>
    <mergeCell ref="T40:T41"/>
    <mergeCell ref="U40:U41"/>
    <mergeCell ref="A46:A47"/>
    <mergeCell ref="P46:P47"/>
    <mergeCell ref="R46:R47"/>
    <mergeCell ref="S46:S47"/>
    <mergeCell ref="T46:T47"/>
    <mergeCell ref="U46:U47"/>
    <mergeCell ref="A44:A45"/>
    <mergeCell ref="P44:P45"/>
    <mergeCell ref="R44:R45"/>
    <mergeCell ref="S44:S45"/>
    <mergeCell ref="T44:T45"/>
    <mergeCell ref="U44:U45"/>
    <mergeCell ref="A50:A51"/>
    <mergeCell ref="P50:P51"/>
    <mergeCell ref="R50:R51"/>
    <mergeCell ref="S50:S51"/>
    <mergeCell ref="T50:T51"/>
    <mergeCell ref="U50:U51"/>
    <mergeCell ref="A48:A49"/>
    <mergeCell ref="P48:P49"/>
    <mergeCell ref="R48:R49"/>
    <mergeCell ref="S48:S49"/>
    <mergeCell ref="T48:T49"/>
    <mergeCell ref="U48:U49"/>
    <mergeCell ref="A54:A55"/>
    <mergeCell ref="P54:P55"/>
    <mergeCell ref="R54:R55"/>
    <mergeCell ref="S54:S55"/>
    <mergeCell ref="T54:T55"/>
    <mergeCell ref="U54:U55"/>
    <mergeCell ref="A52:A53"/>
    <mergeCell ref="P52:P53"/>
    <mergeCell ref="R52:R53"/>
    <mergeCell ref="S52:S53"/>
    <mergeCell ref="T52:T53"/>
    <mergeCell ref="U52:U53"/>
    <mergeCell ref="A58:A59"/>
    <mergeCell ref="P58:P59"/>
    <mergeCell ref="R58:R59"/>
    <mergeCell ref="S58:S59"/>
    <mergeCell ref="T58:T59"/>
    <mergeCell ref="U58:U59"/>
    <mergeCell ref="A56:A57"/>
    <mergeCell ref="P56:P57"/>
    <mergeCell ref="R56:R57"/>
    <mergeCell ref="S56:S57"/>
    <mergeCell ref="T56:T57"/>
    <mergeCell ref="U56:U57"/>
    <mergeCell ref="A66:A67"/>
    <mergeCell ref="A64:A65"/>
    <mergeCell ref="A62:A63"/>
    <mergeCell ref="P62:P63"/>
    <mergeCell ref="R62:R63"/>
    <mergeCell ref="S62:S63"/>
    <mergeCell ref="T62:T63"/>
    <mergeCell ref="U62:U63"/>
    <mergeCell ref="A60:A61"/>
    <mergeCell ref="P60:P61"/>
    <mergeCell ref="R60:R61"/>
    <mergeCell ref="S60:S61"/>
    <mergeCell ref="T60:T61"/>
    <mergeCell ref="U60:U61"/>
  </mergeCells>
  <printOptions/>
  <pageMargins left="0.19652777777777777" right="0.19652777777777777" top="0.9840277777777777" bottom="0.9840277777777777" header="0.5111111111111111" footer="0.5111111111111111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oichi</dc:creator>
  <cp:keywords/>
  <dc:description/>
  <cp:lastModifiedBy>kadokura</cp:lastModifiedBy>
  <cp:lastPrinted>2016-07-03T12:09:36Z</cp:lastPrinted>
  <dcterms:created xsi:type="dcterms:W3CDTF">2009-07-16T05:25:37Z</dcterms:created>
  <dcterms:modified xsi:type="dcterms:W3CDTF">2017-05-10T06:42:59Z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