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aci07\Documents\JARE DATA REPORT\成果物\UM18\投稿原稿作成\"/>
    </mc:Choice>
  </mc:AlternateContent>
  <bookViews>
    <workbookView xWindow="0" yWindow="0" windowWidth="20490" windowHeight="7770"/>
  </bookViews>
  <sheets>
    <sheet name=" UM18-08 ORI-O ver.JDR" sheetId="1" r:id="rId1"/>
  </sheets>
  <externalReferences>
    <externalReference r:id="rId2"/>
  </externalReferences>
  <definedNames>
    <definedName name="_xlnm.Print_Area" localSheetId="0">' UM18-08 ORI-O ver.JDR'!$A$1:$Q$30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B25" i="1"/>
  <c r="K24" i="1"/>
  <c r="J24" i="1"/>
  <c r="H24" i="1"/>
  <c r="E24" i="1"/>
  <c r="B24" i="1"/>
  <c r="E23" i="1"/>
  <c r="B23" i="1"/>
  <c r="K22" i="1"/>
  <c r="J22" i="1"/>
  <c r="H22" i="1"/>
  <c r="E22" i="1"/>
  <c r="B22" i="1"/>
  <c r="E21" i="1"/>
  <c r="B21" i="1"/>
  <c r="K20" i="1"/>
  <c r="J20" i="1"/>
  <c r="H20" i="1"/>
  <c r="E20" i="1"/>
  <c r="B20" i="1"/>
  <c r="E19" i="1"/>
  <c r="B19" i="1"/>
  <c r="K18" i="1"/>
  <c r="J18" i="1"/>
  <c r="H18" i="1"/>
  <c r="E18" i="1"/>
  <c r="B18" i="1"/>
  <c r="E17" i="1"/>
  <c r="B17" i="1"/>
  <c r="K16" i="1"/>
  <c r="J16" i="1"/>
  <c r="H16" i="1"/>
  <c r="E16" i="1"/>
  <c r="B16" i="1"/>
  <c r="E15" i="1"/>
  <c r="B15" i="1"/>
  <c r="K14" i="1"/>
  <c r="J14" i="1"/>
  <c r="H14" i="1"/>
  <c r="E14" i="1"/>
  <c r="B14" i="1"/>
  <c r="E13" i="1"/>
  <c r="B13" i="1"/>
  <c r="K12" i="1"/>
  <c r="J12" i="1"/>
  <c r="H12" i="1"/>
  <c r="E12" i="1"/>
  <c r="B12" i="1"/>
  <c r="E11" i="1"/>
  <c r="B11" i="1"/>
  <c r="K10" i="1"/>
  <c r="J10" i="1"/>
  <c r="H10" i="1"/>
  <c r="E10" i="1"/>
  <c r="B10" i="1"/>
  <c r="E9" i="1"/>
  <c r="B9" i="1"/>
  <c r="K8" i="1"/>
  <c r="J8" i="1"/>
  <c r="H8" i="1"/>
  <c r="E8" i="1"/>
  <c r="B8" i="1"/>
  <c r="E7" i="1"/>
  <c r="B7" i="1"/>
  <c r="K6" i="1"/>
  <c r="J6" i="1"/>
  <c r="H6" i="1"/>
  <c r="E6" i="1"/>
  <c r="B6" i="1"/>
</calcChain>
</file>

<file path=xl/sharedStrings.xml><?xml version="1.0" encoding="utf-8"?>
<sst xmlns="http://schemas.openxmlformats.org/spreadsheetml/2006/main" count="82" uniqueCount="45">
  <si>
    <t>Table 2.  Sampling data for oblique tows of an ORI net along the 110°E transect in the Southern Ocean in January 2019.</t>
    <phoneticPr fontId="3"/>
  </si>
  <si>
    <t>Stn.</t>
    <phoneticPr fontId="3"/>
  </si>
  <si>
    <t>Position</t>
    <phoneticPr fontId="3"/>
  </si>
  <si>
    <r>
      <t>Date (yyyy/mm/dd) &amp; Time (UTC)</t>
    </r>
    <r>
      <rPr>
        <vertAlign val="superscript"/>
        <sz val="10.5"/>
        <color theme="1"/>
        <rFont val="Times New Roman"/>
        <family val="1"/>
      </rPr>
      <t>a</t>
    </r>
    <phoneticPr fontId="3"/>
  </si>
  <si>
    <t>Bottom depth
(m)</t>
  </si>
  <si>
    <t>Wire
 length
  (m)</t>
    <phoneticPr fontId="3"/>
  </si>
  <si>
    <t>Wire
 angle
  (°)</t>
    <phoneticPr fontId="3"/>
  </si>
  <si>
    <t>Maximum depth reached
 (m)</t>
    <phoneticPr fontId="3"/>
  </si>
  <si>
    <r>
      <t>Volume
filtered
 (m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)</t>
    </r>
    <r>
      <rPr>
        <vertAlign val="superscript"/>
        <sz val="10.5"/>
        <rFont val="Times New Roman"/>
        <family val="1"/>
      </rPr>
      <t>de</t>
    </r>
    <phoneticPr fontId="3"/>
  </si>
  <si>
    <t>Sample No.</t>
  </si>
  <si>
    <t>Remarks</t>
    <phoneticPr fontId="3"/>
  </si>
  <si>
    <t>Start</t>
    <phoneticPr fontId="3"/>
  </si>
  <si>
    <t>Finish</t>
    <phoneticPr fontId="3"/>
  </si>
  <si>
    <t>Start</t>
    <phoneticPr fontId="3"/>
  </si>
  <si>
    <t>KC1</t>
    <phoneticPr fontId="10"/>
  </si>
  <si>
    <t>°S</t>
    <phoneticPr fontId="3"/>
  </si>
  <si>
    <t>°S</t>
  </si>
  <si>
    <r>
      <t>242</t>
    </r>
    <r>
      <rPr>
        <vertAlign val="superscript"/>
        <sz val="10.5"/>
        <rFont val="Times New Roman"/>
        <family val="1"/>
      </rPr>
      <t>b</t>
    </r>
    <phoneticPr fontId="3"/>
  </si>
  <si>
    <t>°E</t>
    <phoneticPr fontId="3"/>
  </si>
  <si>
    <t>°E</t>
  </si>
  <si>
    <t>KC2</t>
    <phoneticPr fontId="10"/>
  </si>
  <si>
    <r>
      <t>268</t>
    </r>
    <r>
      <rPr>
        <vertAlign val="superscript"/>
        <sz val="10.5"/>
        <rFont val="Times New Roman"/>
        <family val="1"/>
      </rPr>
      <t>b</t>
    </r>
    <phoneticPr fontId="3"/>
  </si>
  <si>
    <t>KC3</t>
    <phoneticPr fontId="3"/>
  </si>
  <si>
    <r>
      <t>266</t>
    </r>
    <r>
      <rPr>
        <vertAlign val="superscript"/>
        <sz val="10.5"/>
        <rFont val="Times New Roman"/>
        <family val="1"/>
      </rPr>
      <t>b</t>
    </r>
    <phoneticPr fontId="3"/>
  </si>
  <si>
    <t>C01</t>
    <phoneticPr fontId="3"/>
  </si>
  <si>
    <r>
      <t>250</t>
    </r>
    <r>
      <rPr>
        <vertAlign val="superscript"/>
        <sz val="10.5"/>
        <rFont val="Times New Roman"/>
        <family val="1"/>
      </rPr>
      <t>c</t>
    </r>
    <phoneticPr fontId="3"/>
  </si>
  <si>
    <t>KC5</t>
    <phoneticPr fontId="3"/>
  </si>
  <si>
    <r>
      <t>308</t>
    </r>
    <r>
      <rPr>
        <vertAlign val="superscript"/>
        <sz val="10.5"/>
        <rFont val="Times New Roman"/>
        <family val="1"/>
      </rPr>
      <t>c</t>
    </r>
    <phoneticPr fontId="3"/>
  </si>
  <si>
    <t>C02</t>
    <phoneticPr fontId="3"/>
  </si>
  <si>
    <r>
      <t>360</t>
    </r>
    <r>
      <rPr>
        <vertAlign val="superscript"/>
        <sz val="10.5"/>
        <rFont val="Times New Roman"/>
        <family val="1"/>
      </rPr>
      <t>c</t>
    </r>
    <phoneticPr fontId="3"/>
  </si>
  <si>
    <t>C03</t>
    <phoneticPr fontId="3"/>
  </si>
  <si>
    <r>
      <t>294</t>
    </r>
    <r>
      <rPr>
        <vertAlign val="superscript"/>
        <sz val="10.5"/>
        <rFont val="Times New Roman"/>
        <family val="1"/>
      </rPr>
      <t>c</t>
    </r>
    <phoneticPr fontId="3"/>
  </si>
  <si>
    <t>D01</t>
    <phoneticPr fontId="3"/>
  </si>
  <si>
    <r>
      <t>731</t>
    </r>
    <r>
      <rPr>
        <vertAlign val="superscript"/>
        <sz val="10.5"/>
        <rFont val="Times New Roman"/>
        <family val="1"/>
      </rPr>
      <t>c</t>
    </r>
    <phoneticPr fontId="3"/>
  </si>
  <si>
    <t xml:space="preserve">Not quantitative sample   </t>
    <phoneticPr fontId="3"/>
  </si>
  <si>
    <t>KC6</t>
    <phoneticPr fontId="3"/>
  </si>
  <si>
    <r>
      <t>347</t>
    </r>
    <r>
      <rPr>
        <vertAlign val="superscript"/>
        <sz val="10.5"/>
        <rFont val="Times New Roman"/>
        <family val="1"/>
      </rPr>
      <t>c</t>
    </r>
    <phoneticPr fontId="3"/>
  </si>
  <si>
    <t>D02</t>
    <phoneticPr fontId="3"/>
  </si>
  <si>
    <r>
      <t>771</t>
    </r>
    <r>
      <rPr>
        <vertAlign val="superscript"/>
        <sz val="10.5"/>
        <rFont val="Times New Roman"/>
        <family val="1"/>
      </rPr>
      <t>c</t>
    </r>
    <phoneticPr fontId="3"/>
  </si>
  <si>
    <t>Freezed sample only</t>
    <phoneticPr fontId="3"/>
  </si>
  <si>
    <r>
      <rPr>
        <vertAlign val="superscript"/>
        <sz val="10.5"/>
        <color theme="1"/>
        <rFont val="Times New Roman"/>
        <family val="1"/>
      </rPr>
      <t>a</t>
    </r>
    <r>
      <rPr>
        <sz val="10.5"/>
        <color theme="1"/>
        <rFont val="Times New Roman"/>
        <family val="1"/>
      </rPr>
      <t>Ship mean time = UTC + 8 h</t>
    </r>
    <phoneticPr fontId="3"/>
  </si>
  <si>
    <r>
      <rPr>
        <vertAlign val="superscript"/>
        <sz val="10.5"/>
        <color theme="1"/>
        <rFont val="Times New Roman"/>
        <family val="1"/>
      </rPr>
      <t>b</t>
    </r>
    <r>
      <rPr>
        <sz val="10.5"/>
        <color theme="1"/>
        <rFont val="Times New Roman"/>
        <family val="1"/>
      </rPr>
      <t>COMPACT - TD ; model ATD-HR, JFE Advantech Co., Ltd., Nishinomiya Japan</t>
    </r>
    <phoneticPr fontId="3"/>
  </si>
  <si>
    <r>
      <rPr>
        <vertAlign val="superscript"/>
        <sz val="10.5"/>
        <color theme="1"/>
        <rFont val="Times New Roman"/>
        <family val="1"/>
      </rPr>
      <t>c</t>
    </r>
    <r>
      <rPr>
        <sz val="10.5"/>
        <color theme="1"/>
        <rFont val="Times New Roman"/>
        <family val="1"/>
      </rPr>
      <t>Caluculated by wire length and wire angle</t>
    </r>
    <phoneticPr fontId="3"/>
  </si>
  <si>
    <r>
      <t>e</t>
    </r>
    <r>
      <rPr>
        <sz val="10.5"/>
        <color rgb="FF000000"/>
        <rFont val="Times New Roman"/>
        <family val="1"/>
      </rPr>
      <t>Mesh size, 500 µm</t>
    </r>
    <phoneticPr fontId="3"/>
  </si>
  <si>
    <r>
      <t>d</t>
    </r>
    <r>
      <rPr>
        <sz val="10.5"/>
        <color rgb="FF000000"/>
        <rFont val="Times New Roman"/>
        <family val="1"/>
      </rPr>
      <t>Part Number ; 2030R, General Oceanis Inc.;Miami, Florida, USA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</si>
</sst>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0_ "/>
    <numFmt numFmtId="177" formatCode="0_);[Red]\(0\)"/>
    <numFmt numFmtId="178" formatCode="0.00_ "/>
    <numFmt numFmtId="179" formatCode="yyyy/m/d\ h:mm;@"/>
    <numFmt numFmtId="180" formatCode="yyyy/mm/dd\ hh:mm"/>
    <numFmt numFmtId="181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.5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sz val="6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vertAlign val="superscript"/>
      <sz val="10.5"/>
      <color rgb="FF000000"/>
      <name val="Times New Roman"/>
      <family val="1"/>
    </font>
    <font>
      <sz val="10.5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177" fontId="8" fillId="0" borderId="1" xfId="2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78" fontId="8" fillId="0" borderId="1" xfId="3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0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177" fontId="8" fillId="0" borderId="0" xfId="2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179" fontId="6" fillId="0" borderId="3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vertical="center" wrapText="1"/>
    </xf>
    <xf numFmtId="177" fontId="8" fillId="0" borderId="4" xfId="2" applyNumberFormat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6" fillId="0" borderId="5" xfId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0" fontId="6" fillId="0" borderId="5" xfId="1" applyFont="1" applyFill="1" applyBorder="1" applyAlignment="1">
      <alignment vertical="center"/>
    </xf>
    <xf numFmtId="180" fontId="8" fillId="0" borderId="5" xfId="4" applyNumberFormat="1" applyFont="1" applyFill="1" applyBorder="1" applyAlignment="1">
      <alignment horizontal="center" vertical="center"/>
    </xf>
    <xf numFmtId="180" fontId="6" fillId="0" borderId="5" xfId="1" applyNumberFormat="1" applyFont="1" applyFill="1" applyBorder="1" applyAlignment="1">
      <alignment horizontal="center" vertical="center"/>
    </xf>
    <xf numFmtId="177" fontId="8" fillId="0" borderId="5" xfId="4" applyNumberFormat="1" applyFont="1" applyFill="1" applyBorder="1" applyAlignment="1">
      <alignment horizontal="center" vertical="center"/>
    </xf>
    <xf numFmtId="181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180" fontId="8" fillId="0" borderId="0" xfId="4" applyNumberFormat="1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>
      <alignment horizontal="center" vertical="center"/>
    </xf>
    <xf numFmtId="177" fontId="8" fillId="0" borderId="0" xfId="4" applyNumberFormat="1" applyFont="1" applyFill="1" applyBorder="1" applyAlignment="1">
      <alignment horizontal="center" vertical="center"/>
    </xf>
    <xf numFmtId="181" fontId="6" fillId="0" borderId="0" xfId="1" applyNumberFormat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176" fontId="6" fillId="0" borderId="0" xfId="1" applyNumberFormat="1" applyFont="1" applyFill="1" applyAlignment="1">
      <alignment vertical="center"/>
    </xf>
    <xf numFmtId="176" fontId="6" fillId="0" borderId="0" xfId="1" applyNumberFormat="1" applyFont="1" applyFill="1">
      <alignment vertical="center"/>
    </xf>
    <xf numFmtId="0" fontId="12" fillId="0" borderId="0" xfId="1" applyFont="1" applyFill="1">
      <alignment vertical="center"/>
    </xf>
    <xf numFmtId="180" fontId="12" fillId="0" borderId="0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ill="1">
      <alignment vertical="center"/>
    </xf>
    <xf numFmtId="0" fontId="6" fillId="0" borderId="0" xfId="1" applyFont="1" applyAlignment="1">
      <alignment horizontal="center" vertical="center" wrapText="1"/>
    </xf>
    <xf numFmtId="181" fontId="6" fillId="0" borderId="0" xfId="1" applyNumberFormat="1" applyFont="1" applyFill="1" applyBorder="1" applyAlignment="1">
      <alignment horizontal="center" vertical="center"/>
    </xf>
    <xf numFmtId="179" fontId="1" fillId="0" borderId="0" xfId="1" applyNumberFormat="1" applyFill="1">
      <alignment vertical="center"/>
    </xf>
    <xf numFmtId="0" fontId="5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6" fillId="0" borderId="5" xfId="2" applyFont="1" applyBorder="1" applyAlignment="1">
      <alignment horizontal="left" vertical="center"/>
    </xf>
    <xf numFmtId="176" fontId="12" fillId="0" borderId="5" xfId="1" applyNumberFormat="1" applyFont="1" applyBorder="1" applyAlignment="1">
      <alignment horizontal="right" vertical="center"/>
    </xf>
    <xf numFmtId="0" fontId="12" fillId="0" borderId="5" xfId="1" applyFont="1" applyBorder="1">
      <alignment vertical="center"/>
    </xf>
    <xf numFmtId="176" fontId="12" fillId="0" borderId="5" xfId="1" applyNumberFormat="1" applyFont="1" applyBorder="1">
      <alignment vertical="center"/>
    </xf>
    <xf numFmtId="179" fontId="12" fillId="0" borderId="5" xfId="1" applyNumberFormat="1" applyFont="1" applyFill="1" applyBorder="1">
      <alignment vertical="center"/>
    </xf>
    <xf numFmtId="0" fontId="12" fillId="0" borderId="5" xfId="1" applyFont="1" applyFill="1" applyBorder="1">
      <alignment vertical="center"/>
    </xf>
    <xf numFmtId="177" fontId="12" fillId="0" borderId="5" xfId="1" applyNumberFormat="1" applyFont="1" applyFill="1" applyBorder="1">
      <alignment vertical="center"/>
    </xf>
    <xf numFmtId="178" fontId="12" fillId="0" borderId="5" xfId="1" applyNumberFormat="1" applyFont="1" applyBorder="1">
      <alignment vertical="center"/>
    </xf>
    <xf numFmtId="0" fontId="6" fillId="0" borderId="0" xfId="2" applyFont="1" applyBorder="1" applyAlignment="1">
      <alignment horizontal="left" vertical="center"/>
    </xf>
    <xf numFmtId="176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>
      <alignment vertical="center"/>
    </xf>
    <xf numFmtId="176" fontId="12" fillId="0" borderId="0" xfId="1" applyNumberFormat="1" applyFont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2" fillId="0" borderId="0" xfId="1" applyFont="1" applyFill="1" applyBorder="1">
      <alignment vertical="center"/>
    </xf>
    <xf numFmtId="177" fontId="12" fillId="0" borderId="0" xfId="1" applyNumberFormat="1" applyFont="1" applyFill="1" applyBorder="1">
      <alignment vertical="center"/>
    </xf>
    <xf numFmtId="178" fontId="12" fillId="0" borderId="0" xfId="1" applyNumberFormat="1" applyFont="1" applyBorder="1">
      <alignment vertical="center"/>
    </xf>
    <xf numFmtId="0" fontId="13" fillId="0" borderId="0" xfId="0" applyFont="1">
      <alignment vertical="center"/>
    </xf>
    <xf numFmtId="176" fontId="12" fillId="0" borderId="0" xfId="1" applyNumberFormat="1" applyFont="1" applyBorder="1" applyAlignment="1">
      <alignment horizontal="left" vertical="center"/>
    </xf>
    <xf numFmtId="176" fontId="12" fillId="0" borderId="0" xfId="1" applyNumberFormat="1" applyFont="1" applyAlignment="1">
      <alignment horizontal="right" vertical="center"/>
    </xf>
    <xf numFmtId="0" fontId="12" fillId="0" borderId="0" xfId="1" applyFont="1">
      <alignment vertical="center"/>
    </xf>
    <xf numFmtId="176" fontId="12" fillId="0" borderId="0" xfId="1" applyNumberFormat="1" applyFont="1">
      <alignment vertical="center"/>
    </xf>
    <xf numFmtId="179" fontId="12" fillId="0" borderId="0" xfId="1" applyNumberFormat="1" applyFont="1" applyFill="1">
      <alignment vertical="center"/>
    </xf>
    <xf numFmtId="177" fontId="12" fillId="0" borderId="0" xfId="1" applyNumberFormat="1" applyFont="1" applyFill="1">
      <alignment vertical="center"/>
    </xf>
    <xf numFmtId="178" fontId="12" fillId="0" borderId="0" xfId="1" applyNumberFormat="1" applyFont="1">
      <alignment vertical="center"/>
    </xf>
    <xf numFmtId="0" fontId="1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176" fontId="1" fillId="0" borderId="0" xfId="1" applyNumberFormat="1" applyAlignment="1">
      <alignment horizontal="right" vertical="center"/>
    </xf>
    <xf numFmtId="176" fontId="1" fillId="0" borderId="0" xfId="1" applyNumberFormat="1">
      <alignment vertical="center"/>
    </xf>
    <xf numFmtId="178" fontId="1" fillId="0" borderId="0" xfId="1" applyNumberFormat="1">
      <alignment vertical="center"/>
    </xf>
    <xf numFmtId="0" fontId="5" fillId="0" borderId="0" xfId="1" applyFont="1" applyAlignment="1">
      <alignment horizontal="center" vertical="center"/>
    </xf>
    <xf numFmtId="181" fontId="1" fillId="0" borderId="0" xfId="1" applyNumberFormat="1">
      <alignment vertical="center"/>
    </xf>
    <xf numFmtId="177" fontId="1" fillId="0" borderId="0" xfId="1" applyNumberFormat="1" applyFill="1">
      <alignment vertical="center"/>
    </xf>
  </cellXfs>
  <cellStyles count="5">
    <cellStyle name="標準" xfId="0" builtinId="0"/>
    <cellStyle name="標準 2 2" xfId="2"/>
    <cellStyle name="標準 2 4" xfId="1"/>
    <cellStyle name="標準 2 5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maci07/Documents/JARE%20DATA%20REPORT/&#25104;&#26524;&#29289;/UM18/&#25505;&#38598;&#35352;&#37682;&#25972;&#29702;/2019_ORI-O&#25505;&#38598;&#35352;&#37682;&#34920;ver.2019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UM18-08 ORI-O ver.JDR"/>
      <sheetName val="Notes"/>
      <sheetName val=" UM18-08 ORI-O ver.20190917"/>
      <sheetName val=" UM18-08 ORI-Over.20190512"/>
      <sheetName val="測点図用緯度経度"/>
      <sheetName val="field note抜粋"/>
      <sheetName val="ORI net log 生態系暫定版レポート"/>
      <sheetName val="濾水量計算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4605</v>
          </cell>
          <cell r="G4">
            <v>40.002166666666668</v>
          </cell>
          <cell r="J4">
            <v>109.98116666666667</v>
          </cell>
          <cell r="L4">
            <v>43469.469444444439</v>
          </cell>
        </row>
        <row r="5">
          <cell r="G5">
            <v>40.017000000000003</v>
          </cell>
          <cell r="J5">
            <v>109.94866666666667</v>
          </cell>
          <cell r="L5">
            <v>43469.500694444439</v>
          </cell>
        </row>
        <row r="6">
          <cell r="D6">
            <v>3946</v>
          </cell>
          <cell r="G6">
            <v>44.997066666666669</v>
          </cell>
          <cell r="J6">
            <v>109.99713333333334</v>
          </cell>
          <cell r="L6">
            <v>43470.633333333331</v>
          </cell>
        </row>
        <row r="7">
          <cell r="G7">
            <v>44.986233333333331</v>
          </cell>
          <cell r="J7">
            <v>109.96169999999999</v>
          </cell>
          <cell r="L7">
            <v>43470.661111111105</v>
          </cell>
        </row>
        <row r="8">
          <cell r="D8">
            <v>3261</v>
          </cell>
          <cell r="G8">
            <v>49.999833333333335</v>
          </cell>
          <cell r="J8">
            <v>109.9995</v>
          </cell>
          <cell r="L8">
            <v>43470.779166666667</v>
          </cell>
        </row>
        <row r="9">
          <cell r="G9">
            <v>49.99666666666667</v>
          </cell>
          <cell r="J9">
            <v>109.95</v>
          </cell>
          <cell r="L9">
            <v>43470.809027777774</v>
          </cell>
        </row>
        <row r="12">
          <cell r="D12">
            <v>4480</v>
          </cell>
          <cell r="G12">
            <v>58.994666666666667</v>
          </cell>
          <cell r="J12">
            <v>109.99625</v>
          </cell>
          <cell r="L12">
            <v>43474.206944444442</v>
          </cell>
        </row>
        <row r="13">
          <cell r="G13">
            <v>58.967350000000003</v>
          </cell>
          <cell r="J13">
            <v>109.98053333333333</v>
          </cell>
          <cell r="L13">
            <v>43474.232638888883</v>
          </cell>
        </row>
        <row r="14">
          <cell r="D14">
            <v>4396</v>
          </cell>
          <cell r="G14">
            <v>59.998800000000003</v>
          </cell>
          <cell r="J14">
            <v>110.00081666666667</v>
          </cell>
          <cell r="L14">
            <v>43475.061111111107</v>
          </cell>
        </row>
        <row r="15">
          <cell r="G15">
            <v>59.997750000000003</v>
          </cell>
          <cell r="J15">
            <v>110.05536666666667</v>
          </cell>
          <cell r="L15">
            <v>43475.088888888888</v>
          </cell>
        </row>
        <row r="16">
          <cell r="D16">
            <v>4282</v>
          </cell>
          <cell r="G16">
            <v>61</v>
          </cell>
          <cell r="J16">
            <v>109.94606666666667</v>
          </cell>
          <cell r="L16">
            <v>43475.318055555552</v>
          </cell>
        </row>
        <row r="17">
          <cell r="G17">
            <v>61</v>
          </cell>
          <cell r="J17">
            <v>109.99643333333333</v>
          </cell>
          <cell r="L17">
            <v>43475.345138888886</v>
          </cell>
        </row>
        <row r="18">
          <cell r="D18">
            <v>4001</v>
          </cell>
          <cell r="G18">
            <v>61.99881666666667</v>
          </cell>
          <cell r="J18">
            <v>109.99533333333333</v>
          </cell>
          <cell r="L18">
            <v>43476.641666666663</v>
          </cell>
        </row>
        <row r="19">
          <cell r="G19">
            <v>61.97</v>
          </cell>
          <cell r="J19">
            <v>109.99</v>
          </cell>
          <cell r="L19">
            <v>43476.665277777778</v>
          </cell>
        </row>
        <row r="20">
          <cell r="D20">
            <v>3668</v>
          </cell>
          <cell r="G20">
            <v>63.465133333333334</v>
          </cell>
          <cell r="J20">
            <v>109.93046666666666</v>
          </cell>
          <cell r="L20">
            <v>43478.801388888889</v>
          </cell>
        </row>
        <row r="21">
          <cell r="G21">
            <v>63.501249999999999</v>
          </cell>
          <cell r="J21">
            <v>110.00178333333334</v>
          </cell>
          <cell r="L21">
            <v>43478.856249999997</v>
          </cell>
        </row>
        <row r="22">
          <cell r="D22">
            <v>2627</v>
          </cell>
          <cell r="G22">
            <v>65.001716666666667</v>
          </cell>
          <cell r="J22">
            <v>110.00528333333334</v>
          </cell>
          <cell r="L22">
            <v>43480.220833333333</v>
          </cell>
        </row>
        <row r="23">
          <cell r="G23">
            <v>65.016249999999999</v>
          </cell>
          <cell r="J23">
            <v>110.04596666666667</v>
          </cell>
          <cell r="L23">
            <v>43480.246527777774</v>
          </cell>
        </row>
        <row r="24">
          <cell r="D24">
            <v>3685</v>
          </cell>
          <cell r="G24">
            <v>63.446350000000002</v>
          </cell>
          <cell r="J24">
            <v>109.97345</v>
          </cell>
          <cell r="L24">
            <v>43482.000694444439</v>
          </cell>
        </row>
        <row r="25">
          <cell r="G25">
            <v>63.460850000000001</v>
          </cell>
          <cell r="J25">
            <v>110.07416666666667</v>
          </cell>
          <cell r="L25">
            <v>43482.054861111108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SheetLayoutView="90" workbookViewId="0">
      <pane ySplit="5" topLeftCell="A6" activePane="bottomLeft" state="frozen"/>
      <selection pane="bottomLeft" activeCell="A26" sqref="A26"/>
    </sheetView>
  </sheetViews>
  <sheetFormatPr defaultColWidth="8.875" defaultRowHeight="15" x14ac:dyDescent="0.15"/>
  <cols>
    <col min="1" max="1" width="8.875" style="100"/>
    <col min="2" max="2" width="9.25" style="101" customWidth="1"/>
    <col min="3" max="3" width="2.875" style="2" customWidth="1"/>
    <col min="4" max="4" width="1.125" style="2" customWidth="1"/>
    <col min="5" max="5" width="9.25" style="102" customWidth="1"/>
    <col min="6" max="6" width="2.875" style="2" customWidth="1"/>
    <col min="7" max="7" width="1.375" style="2" customWidth="1"/>
    <col min="8" max="8" width="16" style="71" customWidth="1"/>
    <col min="9" max="9" width="1.125" style="68" customWidth="1"/>
    <col min="10" max="10" width="15.875" style="71" customWidth="1"/>
    <col min="11" max="14" width="10" style="106" customWidth="1"/>
    <col min="15" max="15" width="9.5" style="103" customWidth="1"/>
    <col min="16" max="16" width="9.5" style="104" customWidth="1"/>
    <col min="17" max="17" width="14.5" style="2" customWidth="1"/>
    <col min="18" max="16384" width="8.875" style="2"/>
  </cols>
  <sheetData>
    <row r="1" spans="1:18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4.75" customHeight="1" thickBot="1" x14ac:dyDescent="0.2">
      <c r="A2" s="3"/>
      <c r="B2" s="4"/>
      <c r="C2" s="3"/>
      <c r="D2" s="3"/>
      <c r="E2" s="4"/>
      <c r="F2" s="3"/>
      <c r="G2" s="3"/>
      <c r="H2" s="3"/>
      <c r="I2" s="3"/>
      <c r="J2" s="3"/>
      <c r="K2" s="5"/>
      <c r="L2" s="5"/>
      <c r="M2" s="5"/>
      <c r="N2" s="5"/>
      <c r="O2" s="3"/>
      <c r="P2" s="6"/>
    </row>
    <row r="3" spans="1:18" s="17" customFormat="1" ht="21.75" customHeight="1" thickTop="1" x14ac:dyDescent="0.15">
      <c r="A3" s="7" t="s">
        <v>1</v>
      </c>
      <c r="B3" s="7" t="s">
        <v>2</v>
      </c>
      <c r="C3" s="7"/>
      <c r="D3" s="7"/>
      <c r="E3" s="7"/>
      <c r="F3" s="7"/>
      <c r="G3" s="8"/>
      <c r="H3" s="9" t="s">
        <v>3</v>
      </c>
      <c r="I3" s="9"/>
      <c r="J3" s="9"/>
      <c r="K3" s="10" t="s">
        <v>4</v>
      </c>
      <c r="L3" s="11" t="s">
        <v>5</v>
      </c>
      <c r="M3" s="12" t="s">
        <v>6</v>
      </c>
      <c r="N3" s="11" t="s">
        <v>7</v>
      </c>
      <c r="O3" s="13" t="s">
        <v>8</v>
      </c>
      <c r="P3" s="14" t="s">
        <v>9</v>
      </c>
      <c r="Q3" s="15" t="s">
        <v>10</v>
      </c>
      <c r="R3" s="16"/>
    </row>
    <row r="4" spans="1:18" s="17" customFormat="1" ht="21.75" customHeight="1" x14ac:dyDescent="0.15">
      <c r="A4" s="18"/>
      <c r="B4" s="18"/>
      <c r="C4" s="18"/>
      <c r="D4" s="18"/>
      <c r="E4" s="18"/>
      <c r="F4" s="18"/>
      <c r="G4" s="19"/>
      <c r="H4" s="20"/>
      <c r="I4" s="20"/>
      <c r="J4" s="20"/>
      <c r="K4" s="21"/>
      <c r="L4" s="22"/>
      <c r="M4" s="23"/>
      <c r="N4" s="22"/>
      <c r="O4" s="24"/>
      <c r="P4" s="25"/>
      <c r="Q4" s="26"/>
      <c r="R4" s="2"/>
    </row>
    <row r="5" spans="1:18" s="17" customFormat="1" ht="21.75" customHeight="1" x14ac:dyDescent="0.15">
      <c r="A5" s="19"/>
      <c r="B5" s="27" t="s">
        <v>11</v>
      </c>
      <c r="C5" s="27"/>
      <c r="D5" s="28"/>
      <c r="E5" s="29" t="s">
        <v>12</v>
      </c>
      <c r="F5" s="29"/>
      <c r="G5" s="19"/>
      <c r="H5" s="30" t="s">
        <v>13</v>
      </c>
      <c r="I5" s="31"/>
      <c r="J5" s="30" t="s">
        <v>12</v>
      </c>
      <c r="K5" s="32"/>
      <c r="L5" s="22"/>
      <c r="M5" s="23"/>
      <c r="N5" s="22"/>
      <c r="O5" s="24"/>
      <c r="P5" s="33"/>
      <c r="Q5" s="34"/>
    </row>
    <row r="6" spans="1:18" s="17" customFormat="1" ht="22.5" customHeight="1" x14ac:dyDescent="0.15">
      <c r="A6" s="35" t="s">
        <v>14</v>
      </c>
      <c r="B6" s="36">
        <f>'[1]field note抜粋'!G4</f>
        <v>40.002166666666668</v>
      </c>
      <c r="C6" s="37" t="s">
        <v>15</v>
      </c>
      <c r="D6" s="38"/>
      <c r="E6" s="39">
        <f>'[1]field note抜粋'!G5</f>
        <v>40.017000000000003</v>
      </c>
      <c r="F6" s="40" t="s">
        <v>16</v>
      </c>
      <c r="G6" s="38"/>
      <c r="H6" s="41">
        <f>'[1]field note抜粋'!L4</f>
        <v>43469.469444444439</v>
      </c>
      <c r="I6" s="42"/>
      <c r="J6" s="41">
        <f>'[1]field note抜粋'!L5</f>
        <v>43469.500694444439</v>
      </c>
      <c r="K6" s="43">
        <f>'[1]field note抜粋'!D4</f>
        <v>4605</v>
      </c>
      <c r="L6" s="43">
        <v>500</v>
      </c>
      <c r="M6" s="43">
        <v>44</v>
      </c>
      <c r="N6" s="43" t="s">
        <v>17</v>
      </c>
      <c r="O6" s="44">
        <v>3651.8760498600068</v>
      </c>
      <c r="P6" s="45">
        <v>1</v>
      </c>
      <c r="Q6" s="46"/>
    </row>
    <row r="7" spans="1:18" s="17" customFormat="1" ht="22.5" customHeight="1" x14ac:dyDescent="0.15">
      <c r="A7" s="47"/>
      <c r="B7" s="48">
        <f>'[1]field note抜粋'!J4</f>
        <v>109.98116666666667</v>
      </c>
      <c r="C7" s="49" t="s">
        <v>18</v>
      </c>
      <c r="D7" s="50"/>
      <c r="E7" s="51">
        <f>'[1]field note抜粋'!J5</f>
        <v>109.94866666666667</v>
      </c>
      <c r="F7" s="52" t="s">
        <v>19</v>
      </c>
      <c r="G7" s="50"/>
      <c r="H7" s="53"/>
      <c r="I7" s="54"/>
      <c r="J7" s="53"/>
      <c r="K7" s="55"/>
      <c r="L7" s="55"/>
      <c r="M7" s="55"/>
      <c r="N7" s="55"/>
      <c r="O7" s="56"/>
      <c r="P7" s="19"/>
    </row>
    <row r="8" spans="1:18" s="17" customFormat="1" ht="22.5" customHeight="1" x14ac:dyDescent="0.15">
      <c r="A8" s="47" t="s">
        <v>20</v>
      </c>
      <c r="B8" s="57">
        <f>'[1]field note抜粋'!G6</f>
        <v>44.997066666666669</v>
      </c>
      <c r="C8" s="58" t="s">
        <v>16</v>
      </c>
      <c r="D8" s="59"/>
      <c r="E8" s="60">
        <f>'[1]field note抜粋'!G7</f>
        <v>44.986233333333331</v>
      </c>
      <c r="F8" s="61" t="s">
        <v>16</v>
      </c>
      <c r="G8" s="59"/>
      <c r="H8" s="53">
        <f>'[1]field note抜粋'!L6</f>
        <v>43470.633333333331</v>
      </c>
      <c r="I8" s="54"/>
      <c r="J8" s="53">
        <f>'[1]field note抜粋'!L7</f>
        <v>43470.661111111105</v>
      </c>
      <c r="K8" s="55">
        <f>'[1]field note抜粋'!D6</f>
        <v>3946</v>
      </c>
      <c r="L8" s="55">
        <v>500</v>
      </c>
      <c r="M8" s="55">
        <v>46</v>
      </c>
      <c r="N8" s="55" t="s">
        <v>21</v>
      </c>
      <c r="O8" s="56">
        <v>3000.0409213533026</v>
      </c>
      <c r="P8" s="19">
        <v>2</v>
      </c>
    </row>
    <row r="9" spans="1:18" ht="22.5" customHeight="1" x14ac:dyDescent="0.15">
      <c r="A9" s="62"/>
      <c r="B9" s="63">
        <f>'[1]field note抜粋'!J6</f>
        <v>109.99713333333334</v>
      </c>
      <c r="C9" s="52" t="s">
        <v>19</v>
      </c>
      <c r="D9" s="52"/>
      <c r="E9" s="64">
        <f>'[1]field note抜粋'!J7</f>
        <v>109.96169999999999</v>
      </c>
      <c r="F9" s="52" t="s">
        <v>19</v>
      </c>
      <c r="G9" s="65"/>
      <c r="H9" s="53"/>
      <c r="I9" s="66"/>
      <c r="J9" s="53"/>
      <c r="K9" s="55"/>
      <c r="L9" s="55"/>
      <c r="M9" s="55"/>
      <c r="N9" s="55"/>
      <c r="O9" s="56"/>
      <c r="P9" s="67"/>
    </row>
    <row r="10" spans="1:18" s="68" customFormat="1" ht="22.5" customHeight="1" x14ac:dyDescent="0.15">
      <c r="A10" s="62" t="s">
        <v>22</v>
      </c>
      <c r="B10" s="63">
        <f>'[1]field note抜粋'!G8</f>
        <v>49.999833333333335</v>
      </c>
      <c r="C10" s="52" t="s">
        <v>16</v>
      </c>
      <c r="D10" s="52"/>
      <c r="E10" s="64">
        <f>'[1]field note抜粋'!G9</f>
        <v>49.99666666666667</v>
      </c>
      <c r="F10" s="52" t="s">
        <v>16</v>
      </c>
      <c r="G10" s="65"/>
      <c r="H10" s="53">
        <f>'[1]field note抜粋'!L8</f>
        <v>43470.779166666667</v>
      </c>
      <c r="I10" s="54"/>
      <c r="J10" s="53">
        <f>'[1]field note抜粋'!L9</f>
        <v>43470.809027777774</v>
      </c>
      <c r="K10" s="55">
        <f>'[1]field note抜粋'!D8</f>
        <v>3261</v>
      </c>
      <c r="L10" s="55">
        <v>500</v>
      </c>
      <c r="M10" s="55">
        <v>43</v>
      </c>
      <c r="N10" s="55" t="s">
        <v>23</v>
      </c>
      <c r="O10" s="56">
        <v>3209.3586673608438</v>
      </c>
      <c r="P10" s="62">
        <v>3</v>
      </c>
    </row>
    <row r="11" spans="1:18" s="68" customFormat="1" ht="22.5" customHeight="1" x14ac:dyDescent="0.15">
      <c r="A11" s="62"/>
      <c r="B11" s="63">
        <f>'[1]field note抜粋'!J8</f>
        <v>109.9995</v>
      </c>
      <c r="C11" s="52" t="s">
        <v>19</v>
      </c>
      <c r="D11" s="52"/>
      <c r="E11" s="64">
        <f>'[1]field note抜粋'!J9</f>
        <v>109.95</v>
      </c>
      <c r="F11" s="52" t="s">
        <v>19</v>
      </c>
      <c r="G11" s="65"/>
      <c r="I11" s="66"/>
      <c r="J11" s="53"/>
      <c r="K11" s="55"/>
      <c r="L11" s="55"/>
      <c r="M11" s="55"/>
      <c r="N11" s="55"/>
      <c r="O11" s="56"/>
      <c r="P11" s="62"/>
    </row>
    <row r="12" spans="1:18" ht="22.5" customHeight="1" x14ac:dyDescent="0.15">
      <c r="A12" s="62" t="s">
        <v>24</v>
      </c>
      <c r="B12" s="63">
        <f>'[1]field note抜粋'!G12</f>
        <v>58.994666666666667</v>
      </c>
      <c r="C12" s="52" t="s">
        <v>16</v>
      </c>
      <c r="D12" s="52"/>
      <c r="E12" s="64">
        <f>'[1]field note抜粋'!G13</f>
        <v>58.967350000000003</v>
      </c>
      <c r="F12" s="52" t="s">
        <v>16</v>
      </c>
      <c r="G12" s="65"/>
      <c r="H12" s="53">
        <f>'[1]field note抜粋'!L12</f>
        <v>43474.206944444442</v>
      </c>
      <c r="I12" s="54"/>
      <c r="J12" s="53">
        <f>'[1]field note抜粋'!L13</f>
        <v>43474.232638888883</v>
      </c>
      <c r="K12" s="55">
        <f>'[1]field note抜粋'!D12</f>
        <v>4480</v>
      </c>
      <c r="L12" s="55">
        <v>500</v>
      </c>
      <c r="M12" s="55">
        <v>60</v>
      </c>
      <c r="N12" s="55" t="s">
        <v>25</v>
      </c>
      <c r="O12" s="56">
        <v>3435.6963126952751</v>
      </c>
      <c r="P12" s="69">
        <v>4</v>
      </c>
    </row>
    <row r="13" spans="1:18" ht="22.5" customHeight="1" x14ac:dyDescent="0.15">
      <c r="A13" s="62"/>
      <c r="B13" s="63">
        <f>'[1]field note抜粋'!J12</f>
        <v>109.99625</v>
      </c>
      <c r="C13" s="52" t="s">
        <v>19</v>
      </c>
      <c r="D13" s="52"/>
      <c r="E13" s="64">
        <f>'[1]field note抜粋'!J13</f>
        <v>109.98053333333333</v>
      </c>
      <c r="F13" s="52" t="s">
        <v>19</v>
      </c>
      <c r="G13" s="65"/>
      <c r="H13" s="53"/>
      <c r="I13" s="66"/>
      <c r="J13" s="53"/>
      <c r="K13" s="55"/>
      <c r="L13" s="55"/>
      <c r="M13" s="55"/>
      <c r="N13" s="55"/>
      <c r="O13" s="56"/>
      <c r="P13" s="69"/>
    </row>
    <row r="14" spans="1:18" ht="22.5" customHeight="1" x14ac:dyDescent="0.15">
      <c r="A14" s="62" t="s">
        <v>26</v>
      </c>
      <c r="B14" s="63">
        <f>'[1]field note抜粋'!G14</f>
        <v>59.998800000000003</v>
      </c>
      <c r="C14" s="52" t="s">
        <v>16</v>
      </c>
      <c r="D14" s="52"/>
      <c r="E14" s="64">
        <f>'[1]field note抜粋'!G15</f>
        <v>59.997750000000003</v>
      </c>
      <c r="F14" s="52" t="s">
        <v>16</v>
      </c>
      <c r="G14" s="65"/>
      <c r="H14" s="53">
        <f>'[1]field note抜粋'!L14</f>
        <v>43475.061111111107</v>
      </c>
      <c r="I14" s="66"/>
      <c r="J14" s="53">
        <f>'[1]field note抜粋'!L15</f>
        <v>43475.088888888888</v>
      </c>
      <c r="K14" s="55">
        <f>'[1]field note抜粋'!D14</f>
        <v>4396</v>
      </c>
      <c r="L14" s="55">
        <v>500</v>
      </c>
      <c r="M14" s="55">
        <v>52</v>
      </c>
      <c r="N14" s="55" t="s">
        <v>27</v>
      </c>
      <c r="O14" s="56">
        <v>4095.1498723292548</v>
      </c>
      <c r="P14" s="69">
        <v>5</v>
      </c>
    </row>
    <row r="15" spans="1:18" ht="22.5" customHeight="1" x14ac:dyDescent="0.15">
      <c r="A15" s="62"/>
      <c r="B15" s="63">
        <f>'[1]field note抜粋'!J14</f>
        <v>110.00081666666667</v>
      </c>
      <c r="C15" s="52" t="s">
        <v>19</v>
      </c>
      <c r="D15" s="52"/>
      <c r="E15" s="64">
        <f>'[1]field note抜粋'!J15</f>
        <v>110.05536666666667</v>
      </c>
      <c r="F15" s="52" t="s">
        <v>19</v>
      </c>
      <c r="G15" s="65"/>
      <c r="H15" s="53"/>
      <c r="I15" s="66"/>
      <c r="J15" s="53"/>
      <c r="K15" s="55"/>
      <c r="L15" s="55"/>
      <c r="M15" s="55"/>
      <c r="N15" s="55"/>
      <c r="O15" s="56"/>
      <c r="P15" s="69"/>
    </row>
    <row r="16" spans="1:18" ht="22.5" customHeight="1" x14ac:dyDescent="0.15">
      <c r="A16" s="62" t="s">
        <v>28</v>
      </c>
      <c r="B16" s="63">
        <f>'[1]field note抜粋'!G16</f>
        <v>61</v>
      </c>
      <c r="C16" s="52" t="s">
        <v>16</v>
      </c>
      <c r="D16" s="52"/>
      <c r="E16" s="64">
        <f>'[1]field note抜粋'!G17</f>
        <v>61</v>
      </c>
      <c r="F16" s="52" t="s">
        <v>16</v>
      </c>
      <c r="G16" s="65"/>
      <c r="H16" s="53">
        <f>'[1]field note抜粋'!L16</f>
        <v>43475.318055555552</v>
      </c>
      <c r="I16" s="66"/>
      <c r="J16" s="53">
        <f>'[1]field note抜粋'!L17</f>
        <v>43475.345138888886</v>
      </c>
      <c r="K16" s="55">
        <f>'[1]field note抜粋'!D16</f>
        <v>4282</v>
      </c>
      <c r="L16" s="55">
        <v>500</v>
      </c>
      <c r="M16" s="55">
        <v>44</v>
      </c>
      <c r="N16" s="55" t="s">
        <v>29</v>
      </c>
      <c r="O16" s="70">
        <v>3361.5111642006045</v>
      </c>
      <c r="P16" s="69">
        <v>6</v>
      </c>
    </row>
    <row r="17" spans="1:17" ht="22.5" customHeight="1" x14ac:dyDescent="0.15">
      <c r="A17" s="62"/>
      <c r="B17" s="63">
        <f>'[1]field note抜粋'!J16</f>
        <v>109.94606666666667</v>
      </c>
      <c r="C17" s="52" t="s">
        <v>19</v>
      </c>
      <c r="D17" s="52"/>
      <c r="E17" s="64">
        <f>'[1]field note抜粋'!J17</f>
        <v>109.99643333333333</v>
      </c>
      <c r="F17" s="52" t="s">
        <v>19</v>
      </c>
      <c r="G17" s="65"/>
      <c r="I17" s="66"/>
      <c r="J17" s="53"/>
      <c r="K17" s="55"/>
      <c r="L17" s="55"/>
      <c r="M17" s="55"/>
      <c r="N17" s="55"/>
      <c r="O17" s="56"/>
      <c r="P17" s="69"/>
    </row>
    <row r="18" spans="1:17" ht="22.5" customHeight="1" x14ac:dyDescent="0.15">
      <c r="A18" s="62" t="s">
        <v>30</v>
      </c>
      <c r="B18" s="63">
        <f>'[1]field note抜粋'!G18</f>
        <v>61.99881666666667</v>
      </c>
      <c r="C18" s="52" t="s">
        <v>16</v>
      </c>
      <c r="D18" s="52"/>
      <c r="E18" s="64">
        <f>'[1]field note抜粋'!G19</f>
        <v>61.97</v>
      </c>
      <c r="F18" s="52" t="s">
        <v>16</v>
      </c>
      <c r="G18" s="65"/>
      <c r="H18" s="53">
        <f>'[1]field note抜粋'!L18</f>
        <v>43476.641666666663</v>
      </c>
      <c r="I18" s="66"/>
      <c r="J18" s="53">
        <f>'[1]field note抜粋'!L19</f>
        <v>43476.665277777778</v>
      </c>
      <c r="K18" s="55">
        <f>'[1]field note抜粋'!D18</f>
        <v>4001</v>
      </c>
      <c r="L18" s="55">
        <v>500</v>
      </c>
      <c r="M18" s="55">
        <v>54</v>
      </c>
      <c r="N18" s="55" t="s">
        <v>31</v>
      </c>
      <c r="O18" s="56">
        <v>3477.6246996085047</v>
      </c>
      <c r="P18" s="69">
        <v>7</v>
      </c>
    </row>
    <row r="19" spans="1:17" ht="22.5" customHeight="1" x14ac:dyDescent="0.15">
      <c r="A19" s="62"/>
      <c r="B19" s="63">
        <f>'[1]field note抜粋'!J18</f>
        <v>109.99533333333333</v>
      </c>
      <c r="C19" s="52" t="s">
        <v>19</v>
      </c>
      <c r="D19" s="52"/>
      <c r="E19" s="64">
        <f>'[1]field note抜粋'!J19</f>
        <v>109.99</v>
      </c>
      <c r="F19" s="52" t="s">
        <v>19</v>
      </c>
      <c r="G19" s="65"/>
      <c r="H19" s="53"/>
      <c r="I19" s="66"/>
      <c r="J19" s="53"/>
      <c r="K19" s="55"/>
      <c r="L19" s="55"/>
      <c r="M19" s="55"/>
      <c r="N19" s="55"/>
      <c r="O19" s="56"/>
      <c r="P19" s="69"/>
    </row>
    <row r="20" spans="1:17" ht="22.5" customHeight="1" x14ac:dyDescent="0.15">
      <c r="A20" s="62" t="s">
        <v>32</v>
      </c>
      <c r="B20" s="63">
        <f>'[1]field note抜粋'!G20</f>
        <v>63.465133333333334</v>
      </c>
      <c r="C20" s="52" t="s">
        <v>16</v>
      </c>
      <c r="D20" s="52"/>
      <c r="E20" s="64">
        <f>'[1]field note抜粋'!G21</f>
        <v>63.501249999999999</v>
      </c>
      <c r="F20" s="52" t="s">
        <v>16</v>
      </c>
      <c r="G20" s="65"/>
      <c r="H20" s="53">
        <f>'[1]field note抜粋'!L20</f>
        <v>43478.801388888889</v>
      </c>
      <c r="I20" s="66"/>
      <c r="J20" s="53">
        <f>'[1]field note抜粋'!L21</f>
        <v>43478.856249999997</v>
      </c>
      <c r="K20" s="55">
        <f>'[1]field note抜粋'!D20</f>
        <v>3668</v>
      </c>
      <c r="L20" s="55">
        <v>1000</v>
      </c>
      <c r="M20" s="55">
        <v>43</v>
      </c>
      <c r="N20" s="55" t="s">
        <v>33</v>
      </c>
      <c r="O20" s="56">
        <v>7341.7902239299538</v>
      </c>
      <c r="P20" s="69"/>
      <c r="Q20" s="72" t="s">
        <v>34</v>
      </c>
    </row>
    <row r="21" spans="1:17" ht="22.5" customHeight="1" x14ac:dyDescent="0.15">
      <c r="A21" s="62"/>
      <c r="B21" s="63">
        <f>'[1]field note抜粋'!J20</f>
        <v>109.93046666666666</v>
      </c>
      <c r="C21" s="52" t="s">
        <v>19</v>
      </c>
      <c r="D21" s="52"/>
      <c r="E21" s="64">
        <f>'[1]field note抜粋'!J21</f>
        <v>110.00178333333334</v>
      </c>
      <c r="F21" s="52" t="s">
        <v>19</v>
      </c>
      <c r="G21" s="65"/>
      <c r="I21" s="66"/>
      <c r="J21" s="53"/>
      <c r="K21" s="55"/>
      <c r="L21" s="55"/>
      <c r="M21" s="55"/>
      <c r="N21" s="55"/>
      <c r="O21" s="56"/>
      <c r="P21" s="69"/>
      <c r="Q21" s="72"/>
    </row>
    <row r="22" spans="1:17" ht="22.5" customHeight="1" x14ac:dyDescent="0.15">
      <c r="A22" s="62" t="s">
        <v>35</v>
      </c>
      <c r="B22" s="63">
        <f>'[1]field note抜粋'!G22</f>
        <v>65.001716666666667</v>
      </c>
      <c r="C22" s="52" t="s">
        <v>16</v>
      </c>
      <c r="D22" s="52"/>
      <c r="E22" s="64">
        <f>'[1]field note抜粋'!G23</f>
        <v>65.016249999999999</v>
      </c>
      <c r="F22" s="52" t="s">
        <v>16</v>
      </c>
      <c r="G22" s="65"/>
      <c r="H22" s="53">
        <f>'[1]field note抜粋'!L22</f>
        <v>43480.220833333333</v>
      </c>
      <c r="I22" s="66"/>
      <c r="J22" s="53">
        <f>'[1]field note抜粋'!L23</f>
        <v>43480.246527777774</v>
      </c>
      <c r="K22" s="55">
        <f>'[1]field note抜粋'!D22</f>
        <v>2627</v>
      </c>
      <c r="L22" s="55">
        <v>500</v>
      </c>
      <c r="M22" s="55">
        <v>46</v>
      </c>
      <c r="N22" s="55" t="s">
        <v>36</v>
      </c>
      <c r="O22" s="56">
        <v>3649.0123842589737</v>
      </c>
      <c r="P22" s="69">
        <v>8</v>
      </c>
    </row>
    <row r="23" spans="1:17" ht="22.5" customHeight="1" x14ac:dyDescent="0.15">
      <c r="A23" s="62"/>
      <c r="B23" s="63">
        <f>'[1]field note抜粋'!J22</f>
        <v>110.00528333333334</v>
      </c>
      <c r="C23" s="52" t="s">
        <v>19</v>
      </c>
      <c r="D23" s="52"/>
      <c r="E23" s="64">
        <f>'[1]field note抜粋'!J23</f>
        <v>110.04596666666667</v>
      </c>
      <c r="F23" s="52" t="s">
        <v>19</v>
      </c>
      <c r="G23" s="65"/>
      <c r="H23" s="53"/>
      <c r="I23" s="66"/>
      <c r="J23" s="53"/>
      <c r="K23" s="55"/>
      <c r="L23" s="55"/>
      <c r="M23" s="55"/>
      <c r="N23" s="55"/>
      <c r="O23" s="56"/>
      <c r="P23" s="69"/>
    </row>
    <row r="24" spans="1:17" ht="22.5" customHeight="1" x14ac:dyDescent="0.15">
      <c r="A24" s="62" t="s">
        <v>37</v>
      </c>
      <c r="B24" s="63">
        <f>'[1]field note抜粋'!G24</f>
        <v>63.446350000000002</v>
      </c>
      <c r="C24" s="52" t="s">
        <v>16</v>
      </c>
      <c r="D24" s="52"/>
      <c r="E24" s="64">
        <f>'[1]field note抜粋'!G25</f>
        <v>63.460850000000001</v>
      </c>
      <c r="F24" s="52" t="s">
        <v>16</v>
      </c>
      <c r="G24" s="65"/>
      <c r="H24" s="53">
        <f>'[1]field note抜粋'!L24</f>
        <v>43482.000694444439</v>
      </c>
      <c r="I24" s="66"/>
      <c r="J24" s="53">
        <f>'[1]field note抜粋'!L25</f>
        <v>43482.054861111108</v>
      </c>
      <c r="K24" s="55">
        <f>'[1]field note抜粋'!D24</f>
        <v>3685</v>
      </c>
      <c r="L24" s="55">
        <v>1200</v>
      </c>
      <c r="M24" s="55">
        <v>50</v>
      </c>
      <c r="N24" s="55" t="s">
        <v>38</v>
      </c>
      <c r="O24" s="56">
        <v>6679.310904415639</v>
      </c>
      <c r="P24" s="69"/>
      <c r="Q24" s="73" t="s">
        <v>39</v>
      </c>
    </row>
    <row r="25" spans="1:17" ht="22.5" customHeight="1" x14ac:dyDescent="0.15">
      <c r="A25" s="62"/>
      <c r="B25" s="63">
        <f>'[1]field note抜粋'!J24</f>
        <v>109.97345</v>
      </c>
      <c r="C25" s="52" t="s">
        <v>19</v>
      </c>
      <c r="D25" s="52"/>
      <c r="E25" s="64">
        <f>'[1]field note抜粋'!J25</f>
        <v>110.07416666666667</v>
      </c>
      <c r="F25" s="52" t="s">
        <v>19</v>
      </c>
      <c r="G25" s="65"/>
      <c r="H25" s="53"/>
      <c r="I25" s="66"/>
      <c r="J25" s="53"/>
      <c r="K25" s="55"/>
      <c r="L25" s="55"/>
      <c r="M25" s="55"/>
      <c r="N25" s="55"/>
      <c r="O25" s="56"/>
      <c r="P25" s="69"/>
      <c r="Q25" s="74"/>
    </row>
    <row r="26" spans="1:17" ht="18.75" customHeight="1" x14ac:dyDescent="0.15">
      <c r="A26" s="75" t="s">
        <v>40</v>
      </c>
      <c r="B26" s="76"/>
      <c r="C26" s="77"/>
      <c r="D26" s="77"/>
      <c r="E26" s="78"/>
      <c r="F26" s="77"/>
      <c r="G26" s="77"/>
      <c r="H26" s="79"/>
      <c r="I26" s="80"/>
      <c r="J26" s="79"/>
      <c r="K26" s="81"/>
      <c r="L26" s="81"/>
      <c r="M26" s="81"/>
      <c r="N26" s="81"/>
      <c r="O26" s="82"/>
      <c r="P26" s="45"/>
    </row>
    <row r="27" spans="1:17" ht="18.75" customHeight="1" x14ac:dyDescent="0.15">
      <c r="A27" s="83" t="s">
        <v>41</v>
      </c>
      <c r="B27" s="84"/>
      <c r="C27" s="85"/>
      <c r="D27" s="85"/>
      <c r="E27" s="86"/>
      <c r="F27" s="85"/>
      <c r="G27" s="85"/>
      <c r="H27" s="87"/>
      <c r="I27" s="88"/>
      <c r="J27" s="87"/>
      <c r="K27" s="89"/>
      <c r="L27" s="89"/>
      <c r="M27" s="89"/>
      <c r="N27" s="89"/>
      <c r="O27" s="90"/>
      <c r="P27" s="19"/>
    </row>
    <row r="28" spans="1:17" ht="18.75" customHeight="1" x14ac:dyDescent="0.15">
      <c r="A28" s="83" t="s">
        <v>42</v>
      </c>
      <c r="B28" s="84"/>
      <c r="C28" s="85"/>
      <c r="D28" s="85"/>
      <c r="E28" s="86"/>
      <c r="F28" s="85"/>
      <c r="G28" s="85"/>
      <c r="H28" s="87"/>
      <c r="I28" s="88"/>
      <c r="J28" s="87"/>
      <c r="K28" s="89"/>
      <c r="L28" s="89"/>
      <c r="M28" s="89"/>
      <c r="N28" s="89"/>
      <c r="O28" s="90"/>
      <c r="P28" s="19"/>
    </row>
    <row r="29" spans="1:17" ht="18.75" customHeight="1" x14ac:dyDescent="0.15">
      <c r="A29" s="91" t="s">
        <v>44</v>
      </c>
      <c r="B29" s="92"/>
      <c r="C29" s="85"/>
      <c r="D29" s="85"/>
      <c r="E29" s="86"/>
      <c r="F29" s="85"/>
      <c r="G29" s="85"/>
      <c r="H29" s="87"/>
      <c r="I29" s="88"/>
      <c r="J29" s="87"/>
      <c r="K29" s="89"/>
      <c r="L29" s="89"/>
      <c r="M29" s="89"/>
      <c r="N29" s="89"/>
      <c r="O29" s="90"/>
      <c r="P29" s="19"/>
    </row>
    <row r="30" spans="1:17" ht="16.5" x14ac:dyDescent="0.15">
      <c r="A30" s="91" t="s">
        <v>43</v>
      </c>
      <c r="B30" s="93"/>
      <c r="C30" s="94"/>
      <c r="D30" s="94"/>
      <c r="E30" s="95"/>
      <c r="F30" s="94"/>
      <c r="G30" s="94"/>
      <c r="H30" s="96"/>
      <c r="I30" s="65"/>
      <c r="J30" s="96"/>
      <c r="K30" s="97"/>
      <c r="L30" s="97"/>
      <c r="M30" s="97"/>
      <c r="N30" s="97"/>
      <c r="O30" s="98"/>
      <c r="P30" s="67"/>
    </row>
    <row r="31" spans="1:17" ht="13.5" x14ac:dyDescent="0.15">
      <c r="A31" s="83"/>
      <c r="B31" s="93"/>
      <c r="C31" s="94"/>
      <c r="D31" s="94"/>
      <c r="E31" s="95"/>
      <c r="F31" s="94"/>
      <c r="G31" s="94"/>
      <c r="H31" s="96"/>
      <c r="I31" s="65"/>
      <c r="J31" s="96"/>
      <c r="K31" s="97"/>
      <c r="L31" s="97"/>
      <c r="M31" s="97"/>
      <c r="N31" s="97"/>
      <c r="O31" s="98"/>
      <c r="P31" s="67"/>
    </row>
    <row r="32" spans="1:17" ht="13.5" x14ac:dyDescent="0.15">
      <c r="A32" s="99"/>
      <c r="B32" s="93"/>
      <c r="C32" s="94"/>
      <c r="D32" s="94"/>
      <c r="E32" s="95"/>
      <c r="F32" s="94"/>
      <c r="G32" s="94"/>
      <c r="H32" s="96"/>
      <c r="I32" s="65"/>
      <c r="J32" s="96"/>
      <c r="K32" s="97"/>
      <c r="L32" s="97"/>
      <c r="M32" s="97"/>
      <c r="N32" s="97"/>
      <c r="O32" s="98"/>
      <c r="P32" s="67"/>
    </row>
    <row r="33" spans="1:18" s="104" customFormat="1" x14ac:dyDescent="0.15">
      <c r="A33" s="100"/>
      <c r="B33" s="101"/>
      <c r="C33" s="2"/>
      <c r="D33" s="2"/>
      <c r="E33" s="102"/>
      <c r="F33" s="2"/>
      <c r="G33" s="2"/>
      <c r="H33" s="96"/>
      <c r="I33" s="65"/>
      <c r="J33" s="96"/>
      <c r="K33" s="97"/>
      <c r="L33" s="97"/>
      <c r="M33" s="97"/>
      <c r="N33" s="97"/>
      <c r="O33" s="103"/>
      <c r="Q33" s="2"/>
      <c r="R33" s="2"/>
    </row>
    <row r="34" spans="1:18" s="104" customFormat="1" x14ac:dyDescent="0.15">
      <c r="A34" s="100"/>
      <c r="B34" s="101"/>
      <c r="C34" s="2"/>
      <c r="D34" s="2"/>
      <c r="E34" s="102"/>
      <c r="F34" s="2"/>
      <c r="G34" s="2"/>
      <c r="H34" s="96"/>
      <c r="I34" s="65"/>
      <c r="J34" s="96"/>
      <c r="K34" s="97"/>
      <c r="L34" s="97"/>
      <c r="M34" s="97"/>
      <c r="N34" s="97"/>
      <c r="O34" s="105"/>
      <c r="Q34" s="2"/>
      <c r="R34" s="2"/>
    </row>
    <row r="35" spans="1:18" s="104" customFormat="1" x14ac:dyDescent="0.15">
      <c r="A35" s="100"/>
      <c r="B35" s="101"/>
      <c r="C35" s="2"/>
      <c r="D35" s="2"/>
      <c r="E35" s="102"/>
      <c r="F35" s="2"/>
      <c r="G35" s="2"/>
      <c r="H35" s="96"/>
      <c r="I35" s="65"/>
      <c r="J35" s="96"/>
      <c r="K35" s="97"/>
      <c r="L35" s="97"/>
      <c r="M35" s="97"/>
      <c r="N35" s="97"/>
      <c r="O35" s="103"/>
      <c r="Q35" s="2"/>
      <c r="R35" s="2"/>
    </row>
    <row r="36" spans="1:18" s="104" customFormat="1" x14ac:dyDescent="0.15">
      <c r="A36" s="100"/>
      <c r="B36" s="101"/>
      <c r="C36" s="2"/>
      <c r="D36" s="2"/>
      <c r="E36" s="102"/>
      <c r="F36" s="2"/>
      <c r="G36" s="2"/>
      <c r="H36" s="96"/>
      <c r="I36" s="65"/>
      <c r="J36" s="96"/>
      <c r="K36" s="97"/>
      <c r="L36" s="97"/>
      <c r="M36" s="97"/>
      <c r="N36" s="97"/>
      <c r="O36" s="105"/>
      <c r="Q36" s="2"/>
      <c r="R36" s="2"/>
    </row>
    <row r="37" spans="1:18" s="104" customFormat="1" x14ac:dyDescent="0.15">
      <c r="A37" s="100"/>
      <c r="B37" s="101"/>
      <c r="C37" s="2"/>
      <c r="D37" s="2"/>
      <c r="E37" s="102"/>
      <c r="F37" s="2"/>
      <c r="G37" s="2"/>
      <c r="H37" s="96"/>
      <c r="I37" s="65"/>
      <c r="J37" s="96"/>
      <c r="K37" s="97"/>
      <c r="L37" s="97"/>
      <c r="M37" s="97"/>
      <c r="N37" s="97"/>
      <c r="O37" s="103"/>
      <c r="Q37" s="2"/>
      <c r="R37" s="2"/>
    </row>
    <row r="38" spans="1:18" s="104" customFormat="1" x14ac:dyDescent="0.15">
      <c r="A38" s="100"/>
      <c r="B38" s="101"/>
      <c r="C38" s="2"/>
      <c r="D38" s="2"/>
      <c r="E38" s="102"/>
      <c r="F38" s="2"/>
      <c r="G38" s="2"/>
      <c r="H38" s="96"/>
      <c r="I38" s="65"/>
      <c r="J38" s="96"/>
      <c r="K38" s="97"/>
      <c r="L38" s="97"/>
      <c r="M38" s="97"/>
      <c r="N38" s="97"/>
      <c r="O38" s="105"/>
      <c r="Q38" s="2"/>
      <c r="R38" s="2"/>
    </row>
    <row r="39" spans="1:18" s="104" customFormat="1" x14ac:dyDescent="0.15">
      <c r="A39" s="100"/>
      <c r="B39" s="101"/>
      <c r="C39" s="2"/>
      <c r="D39" s="2"/>
      <c r="E39" s="102"/>
      <c r="F39" s="2"/>
      <c r="G39" s="2"/>
      <c r="H39" s="96"/>
      <c r="I39" s="65"/>
      <c r="J39" s="96"/>
      <c r="K39" s="97"/>
      <c r="L39" s="97"/>
      <c r="M39" s="97"/>
      <c r="N39" s="97"/>
      <c r="O39" s="103"/>
      <c r="Q39" s="2"/>
      <c r="R39" s="2"/>
    </row>
    <row r="40" spans="1:18" s="104" customFormat="1" x14ac:dyDescent="0.15">
      <c r="A40" s="100"/>
      <c r="B40" s="101"/>
      <c r="C40" s="2"/>
      <c r="D40" s="2"/>
      <c r="E40" s="102"/>
      <c r="F40" s="2"/>
      <c r="G40" s="2"/>
      <c r="H40" s="96"/>
      <c r="I40" s="65"/>
      <c r="J40" s="96"/>
      <c r="K40" s="97"/>
      <c r="L40" s="97"/>
      <c r="M40" s="97"/>
      <c r="N40" s="97"/>
      <c r="O40" s="105"/>
      <c r="Q40" s="2"/>
      <c r="R40" s="2"/>
    </row>
    <row r="41" spans="1:18" s="104" customFormat="1" x14ac:dyDescent="0.15">
      <c r="A41" s="100"/>
      <c r="B41" s="101"/>
      <c r="C41" s="2"/>
      <c r="D41" s="2"/>
      <c r="E41" s="102"/>
      <c r="F41" s="2"/>
      <c r="G41" s="2"/>
      <c r="H41" s="96"/>
      <c r="I41" s="65"/>
      <c r="J41" s="96"/>
      <c r="K41" s="97"/>
      <c r="L41" s="97"/>
      <c r="M41" s="97"/>
      <c r="N41" s="97"/>
      <c r="O41" s="103"/>
      <c r="Q41" s="2"/>
      <c r="R41" s="2"/>
    </row>
    <row r="42" spans="1:18" s="104" customFormat="1" x14ac:dyDescent="0.15">
      <c r="A42" s="100"/>
      <c r="B42" s="101"/>
      <c r="C42" s="2"/>
      <c r="D42" s="2"/>
      <c r="E42" s="102"/>
      <c r="F42" s="2"/>
      <c r="G42" s="2"/>
      <c r="H42" s="96"/>
      <c r="I42" s="65"/>
      <c r="J42" s="96"/>
      <c r="K42" s="97"/>
      <c r="L42" s="97"/>
      <c r="M42" s="97"/>
      <c r="N42" s="97"/>
      <c r="O42" s="105"/>
      <c r="Q42" s="2"/>
      <c r="R42" s="2"/>
    </row>
    <row r="43" spans="1:18" s="104" customFormat="1" x14ac:dyDescent="0.15">
      <c r="A43" s="100"/>
      <c r="B43" s="101"/>
      <c r="C43" s="2"/>
      <c r="D43" s="2"/>
      <c r="E43" s="102"/>
      <c r="F43" s="2"/>
      <c r="G43" s="2"/>
      <c r="H43" s="96"/>
      <c r="I43" s="65"/>
      <c r="J43" s="96"/>
      <c r="K43" s="97"/>
      <c r="L43" s="97"/>
      <c r="M43" s="97"/>
      <c r="N43" s="97"/>
      <c r="O43" s="103"/>
      <c r="Q43" s="2"/>
      <c r="R43" s="2"/>
    </row>
    <row r="44" spans="1:18" s="104" customFormat="1" x14ac:dyDescent="0.15">
      <c r="A44" s="100"/>
      <c r="B44" s="101"/>
      <c r="C44" s="2"/>
      <c r="D44" s="2"/>
      <c r="E44" s="102"/>
      <c r="F44" s="2"/>
      <c r="G44" s="2"/>
      <c r="H44" s="71"/>
      <c r="I44" s="68"/>
      <c r="J44" s="71"/>
      <c r="K44" s="106"/>
      <c r="L44" s="106"/>
      <c r="M44" s="106"/>
      <c r="N44" s="106"/>
      <c r="O44" s="105"/>
      <c r="Q44" s="2"/>
      <c r="R44" s="2"/>
    </row>
  </sheetData>
  <mergeCells count="15">
    <mergeCell ref="Q3:Q5"/>
    <mergeCell ref="B5:C5"/>
    <mergeCell ref="E5:F5"/>
    <mergeCell ref="Q20:Q21"/>
    <mergeCell ref="Q24:Q25"/>
    <mergeCell ref="A1:Q1"/>
    <mergeCell ref="A3:A4"/>
    <mergeCell ref="B3:F4"/>
    <mergeCell ref="H3:J4"/>
    <mergeCell ref="K3:K5"/>
    <mergeCell ref="L3:L5"/>
    <mergeCell ref="M3:M5"/>
    <mergeCell ref="N3:N5"/>
    <mergeCell ref="O3:O5"/>
    <mergeCell ref="P3:P5"/>
  </mergeCells>
  <phoneticPr fontId="3"/>
  <printOptions horizontalCentered="1"/>
  <pageMargins left="0.25" right="0.25" top="0.75" bottom="0.75" header="0.3" footer="0.3"/>
  <pageSetup paperSize="9" scale="81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UM18-08 ORI-O ver.JDR</vt:lpstr>
      <vt:lpstr>' UM18-08 ORI-O ver.JDR'!Print_Area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limaci07</dc:creator>
  <cp:lastModifiedBy>limaci07</cp:lastModifiedBy>
  <dcterms:created xsi:type="dcterms:W3CDTF">2019-09-18T02:05:26Z</dcterms:created>
  <dcterms:modified xsi:type="dcterms:W3CDTF">2019-09-18T02:18:00Z</dcterms:modified>
</cp:coreProperties>
</file>